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stribution Manager\Time Sheets\"/>
    </mc:Choice>
  </mc:AlternateContent>
  <xr:revisionPtr revIDLastSave="0" documentId="13_ncr:1_{26F56F32-AE5A-4E49-A2E9-F4DDB709E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Y4" i="2" l="1"/>
  <c r="Y48" i="2" l="1"/>
  <c r="Y17" i="2" l="1"/>
  <c r="Y24" i="2"/>
  <c r="Y22" i="2" l="1"/>
  <c r="Y19" i="2" l="1"/>
  <c r="Y15" i="2"/>
  <c r="Y36" i="2"/>
  <c r="Y35" i="2"/>
  <c r="Y56" i="2"/>
  <c r="Y20" i="2"/>
  <c r="Y21" i="2"/>
  <c r="Y23" i="2"/>
  <c r="Y49" i="2" l="1"/>
  <c r="Y12" i="2"/>
  <c r="Y13" i="2"/>
  <c r="Y14" i="2"/>
  <c r="Y16" i="2"/>
  <c r="Y18" i="2"/>
  <c r="Y25" i="2"/>
  <c r="Y26" i="2"/>
  <c r="Y27" i="2"/>
  <c r="Y28" i="2"/>
  <c r="Y29" i="2"/>
  <c r="Y30" i="2"/>
  <c r="Y31" i="2"/>
  <c r="Y32" i="2"/>
  <c r="Y33" i="2"/>
  <c r="Y34" i="2"/>
  <c r="Y37" i="2"/>
  <c r="Y38" i="2"/>
  <c r="Y39" i="2"/>
  <c r="Y40" i="2"/>
  <c r="Y41" i="2"/>
  <c r="Y42" i="2"/>
  <c r="Y43" i="2"/>
  <c r="Y44" i="2"/>
  <c r="Y45" i="2"/>
  <c r="Y46" i="2"/>
  <c r="Y47" i="2"/>
  <c r="Y54" i="2"/>
  <c r="Y55" i="2"/>
  <c r="Y57" i="2"/>
  <c r="Y58" i="2"/>
  <c r="Y59" i="2"/>
  <c r="Y53" i="2"/>
  <c r="AA61" i="2"/>
  <c r="Y61" i="2"/>
  <c r="AA38" i="2" l="1"/>
  <c r="AA26" i="2"/>
  <c r="AA13" i="2"/>
  <c r="AA53" i="2"/>
  <c r="AA43" i="2"/>
  <c r="AA31" i="2"/>
  <c r="Y9" i="2"/>
  <c r="AA71" i="2" l="1"/>
  <c r="AA72" i="2"/>
  <c r="AA73" i="2"/>
  <c r="AA74" i="2"/>
  <c r="AA75" i="2"/>
  <c r="AA76" i="2"/>
  <c r="AA77" i="2"/>
  <c r="AA78" i="2"/>
  <c r="AA79" i="2"/>
  <c r="AA62" i="2"/>
  <c r="AA63" i="2"/>
  <c r="AA64" i="2"/>
  <c r="AA65" i="2"/>
  <c r="AA66" i="2"/>
  <c r="AA67" i="2"/>
  <c r="AA68" i="2"/>
  <c r="AA69" i="2"/>
  <c r="AA70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62" i="2"/>
  <c r="Y63" i="2"/>
  <c r="Y64" i="2"/>
  <c r="Y65" i="2"/>
  <c r="Y66" i="2"/>
  <c r="K9" i="2"/>
  <c r="Z105" i="2"/>
  <c r="AB105" i="2" s="1"/>
  <c r="Z103" i="2"/>
  <c r="AB103" i="2" s="1"/>
  <c r="Y103" i="2"/>
  <c r="AA103" i="2" s="1"/>
  <c r="Z100" i="2"/>
  <c r="AB100" i="2" s="1"/>
  <c r="Z98" i="2"/>
  <c r="AB98" i="2" s="1"/>
  <c r="Y98" i="2"/>
  <c r="AA98" i="2" s="1"/>
  <c r="Z95" i="2"/>
  <c r="AB95" i="2" s="1"/>
  <c r="Z93" i="2"/>
  <c r="AB93" i="2" s="1"/>
  <c r="Y93" i="2"/>
  <c r="AA93" i="2" s="1"/>
  <c r="Z90" i="2"/>
  <c r="AB90" i="2" s="1"/>
  <c r="Z88" i="2"/>
  <c r="AB88" i="2" s="1"/>
  <c r="Y88" i="2"/>
  <c r="AA88" i="2" s="1"/>
  <c r="Z85" i="2"/>
  <c r="AB85" i="2" s="1"/>
  <c r="Z83" i="2"/>
  <c r="AB83" i="2" s="1"/>
  <c r="Y83" i="2"/>
  <c r="AA83" i="2" s="1"/>
  <c r="X9" i="2"/>
  <c r="V9" i="2"/>
  <c r="T9" i="2"/>
  <c r="P9" i="2"/>
  <c r="L9" i="2"/>
  <c r="P50" i="2"/>
  <c r="O9" i="2" s="1"/>
  <c r="H50" i="2"/>
  <c r="W9" i="2"/>
  <c r="U9" i="2"/>
  <c r="R9" i="2"/>
  <c r="Q9" i="2"/>
  <c r="N9" i="2"/>
  <c r="M9" i="2"/>
  <c r="AA9" i="2" l="1"/>
  <c r="AA4" i="2" s="1"/>
  <c r="AA6" i="2"/>
  <c r="AA41" i="2" l="1"/>
  <c r="AA57" i="2"/>
  <c r="AA46" i="2"/>
  <c r="AA34" i="2"/>
  <c r="AA29" i="2"/>
  <c r="G9" i="2"/>
  <c r="AA16" i="2"/>
</calcChain>
</file>

<file path=xl/sharedStrings.xml><?xml version="1.0" encoding="utf-8"?>
<sst xmlns="http://schemas.openxmlformats.org/spreadsheetml/2006/main" count="270" uniqueCount="89">
  <si>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</si>
  <si>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</si>
  <si>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</si>
  <si>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</si>
  <si>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</si>
  <si>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</si>
  <si>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</si>
  <si>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</si>
  <si>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</si>
  <si>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</si>
  <si>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</si>
  <si>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</si>
  <si>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</si>
  <si>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</si>
  <si>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</si>
  <si>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</si>
  <si>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</si>
  <si>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</si>
  <si>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</si>
  <si>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</si>
  <si>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</si>
  <si>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</si>
  <si>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</si>
  <si>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</si>
  <si>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</si>
  <si>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</si>
  <si>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</si>
  <si>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</si>
  <si>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</si>
  <si>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Lunch/Break deduction</t>
  </si>
  <si>
    <t>Total daily hours</t>
  </si>
  <si>
    <t>Starting Location</t>
  </si>
  <si>
    <t>Ending Location</t>
  </si>
  <si>
    <t>Task</t>
  </si>
  <si>
    <t xml:space="preserve">Total PR </t>
  </si>
  <si>
    <t>Travel Hrs</t>
  </si>
  <si>
    <t>Work Hours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</si>
  <si>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</si>
  <si>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</si>
  <si>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</si>
  <si>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</si>
  <si>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</si>
  <si>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</si>
  <si>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</si>
  <si>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</si>
  <si>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</si>
  <si>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</si>
  <si>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Total Hire</t>
  </si>
  <si>
    <t>WOWs (Tracking, Responding, Bonuses)</t>
  </si>
  <si>
    <t>Company</t>
  </si>
  <si>
    <t>Jason Doncis Meeting</t>
  </si>
  <si>
    <t>Purple Report &amp; Quality Form Updates</t>
  </si>
  <si>
    <t>Customer Communication Items/Social Media Posts</t>
  </si>
  <si>
    <t>Administrative Tasks</t>
  </si>
  <si>
    <t>Mileage</t>
  </si>
  <si>
    <t>Paying Invoices and Credit Card Statement</t>
  </si>
  <si>
    <t>PTO/Holiday</t>
  </si>
  <si>
    <t xml:space="preserve">Time Sheet </t>
  </si>
  <si>
    <t>Sponsorships and Donations</t>
  </si>
  <si>
    <t>Monthly Check in Meeting/Workshop</t>
  </si>
  <si>
    <t>Meetings</t>
  </si>
  <si>
    <t>Sales/Bidding</t>
  </si>
  <si>
    <t xml:space="preserve">Customer&amp; Community </t>
  </si>
  <si>
    <t>EBAs/Building Walks</t>
  </si>
  <si>
    <t>Website/Bid Book Master Updates</t>
  </si>
  <si>
    <t>Heather East</t>
  </si>
  <si>
    <t>Emails</t>
  </si>
  <si>
    <t>Scheduling</t>
  </si>
  <si>
    <t>Misc Manager Help with Customer/Account Information</t>
  </si>
  <si>
    <t>Reporting</t>
  </si>
  <si>
    <t>Filing/Organizing</t>
  </si>
  <si>
    <t>Hustle/Start Up</t>
  </si>
  <si>
    <t>Awardco/WeCare</t>
  </si>
  <si>
    <t>Review Tracker</t>
  </si>
  <si>
    <t>Customer Newsletter</t>
  </si>
  <si>
    <t>ROCK- training Beth</t>
  </si>
  <si>
    <t>Bidding Updates/Book Prep</t>
  </si>
  <si>
    <t>Scholarships</t>
  </si>
  <si>
    <t>Maps/JDs/Workloading</t>
  </si>
  <si>
    <t>Team Member Newsletter</t>
  </si>
  <si>
    <t>Hastings</t>
  </si>
  <si>
    <t>Hastings Middle (round trip)</t>
  </si>
  <si>
    <t>Saranac</t>
  </si>
  <si>
    <t>Haslett</t>
  </si>
  <si>
    <t>Belding High (round trip)</t>
  </si>
  <si>
    <t>OEC, Hastings, GRBS</t>
  </si>
  <si>
    <t>Belding Meeting</t>
  </si>
  <si>
    <t>OEC Walk</t>
  </si>
  <si>
    <t>Hamtramck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</si>
</sst>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6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4"/>
      <name val="Times New Roman"/>
      <family val="1"/>
    </font>
    <font>
      <sz val="12"/>
      <name val="Rokkitt"/>
    </font>
    <font>
      <b/>
      <sz val="18"/>
      <name val="Calibri"/>
      <family val="2"/>
    </font>
    <font>
      <b/>
      <sz val="9"/>
      <name val="Times New Roman"/>
      <family val="1"/>
    </font>
    <font>
      <sz val="18"/>
      <name val="Calibri"/>
      <family val="2"/>
    </font>
    <font>
      <sz val="7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wrapText="1"/>
    </xf>
    <xf numFmtId="0" fontId="20" fillId="0" borderId="0" xfId="0" applyFont="1"/>
    <xf numFmtId="0" fontId="15" fillId="2" borderId="2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2" fontId="12" fillId="6" borderId="4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7" fillId="6" borderId="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13" fillId="0" borderId="95" xfId="0" applyFont="1" applyBorder="1" applyAlignment="1">
      <alignment horizontal="center"/>
    </xf>
    <xf numFmtId="0" fontId="13" fillId="0" borderId="96" xfId="0" applyFont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5" borderId="68" xfId="0" applyFont="1" applyFill="1" applyBorder="1" applyAlignment="1">
      <alignment horizontal="center"/>
    </xf>
    <xf numFmtId="0" fontId="24" fillId="0" borderId="67" xfId="0" applyFont="1" applyBorder="1" applyAlignment="1">
      <alignment horizontal="center"/>
    </xf>
    <xf numFmtId="0" fontId="24" fillId="0" borderId="68" xfId="0" applyFont="1" applyBorder="1" applyAlignment="1">
      <alignment horizontal="center"/>
    </xf>
    <xf numFmtId="0" fontId="24" fillId="5" borderId="69" xfId="0" applyFont="1" applyFill="1" applyBorder="1" applyAlignment="1">
      <alignment horizontal="center"/>
    </xf>
    <xf numFmtId="0" fontId="24" fillId="5" borderId="70" xfId="0" applyFont="1" applyFill="1" applyBorder="1" applyAlignment="1">
      <alignment horizontal="center"/>
    </xf>
    <xf numFmtId="0" fontId="24" fillId="0" borderId="69" xfId="0" applyFont="1" applyBorder="1" applyAlignment="1">
      <alignment horizontal="center"/>
    </xf>
    <xf numFmtId="0" fontId="24" fillId="0" borderId="70" xfId="0" applyFont="1" applyBorder="1" applyAlignment="1">
      <alignment horizontal="center"/>
    </xf>
    <xf numFmtId="0" fontId="24" fillId="5" borderId="99" xfId="0" applyFont="1" applyFill="1" applyBorder="1" applyAlignment="1">
      <alignment horizontal="center"/>
    </xf>
    <xf numFmtId="0" fontId="24" fillId="5" borderId="100" xfId="0" applyFont="1" applyFill="1" applyBorder="1" applyAlignment="1">
      <alignment horizontal="center"/>
    </xf>
    <xf numFmtId="0" fontId="24" fillId="0" borderId="9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9" fillId="0" borderId="4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07" xfId="0" applyFont="1" applyFill="1" applyBorder="1" applyAlignment="1">
      <alignment horizontal="center" vertical="center"/>
    </xf>
    <xf numFmtId="0" fontId="7" fillId="6" borderId="108" xfId="0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/>
    </xf>
    <xf numFmtId="0" fontId="4" fillId="0" borderId="36" xfId="0" applyFont="1" applyBorder="1"/>
    <xf numFmtId="0" fontId="4" fillId="0" borderId="33" xfId="0" applyFont="1" applyBorder="1"/>
    <xf numFmtId="0" fontId="33" fillId="0" borderId="75" xfId="0" applyFont="1" applyBorder="1" applyAlignment="1">
      <alignment horizontal="center" vertical="center"/>
    </xf>
    <xf numFmtId="0" fontId="4" fillId="0" borderId="73" xfId="0" applyFont="1" applyBorder="1"/>
    <xf numFmtId="0" fontId="33" fillId="0" borderId="79" xfId="0" applyFont="1" applyBorder="1" applyAlignment="1">
      <alignment horizontal="center" vertical="center"/>
    </xf>
    <xf numFmtId="0" fontId="4" fillId="0" borderId="74" xfId="0" applyFont="1" applyBorder="1"/>
    <xf numFmtId="0" fontId="22" fillId="6" borderId="1" xfId="0" applyFont="1" applyFill="1" applyBorder="1" applyAlignment="1">
      <alignment horizontal="center" vertical="center"/>
    </xf>
    <xf numFmtId="0" fontId="4" fillId="6" borderId="18" xfId="0" applyFont="1" applyFill="1" applyBorder="1"/>
    <xf numFmtId="0" fontId="4" fillId="6" borderId="17" xfId="0" applyFont="1" applyFill="1" applyBorder="1"/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/>
    <xf numFmtId="0" fontId="26" fillId="0" borderId="35" xfId="0" applyFont="1" applyBorder="1"/>
    <xf numFmtId="0" fontId="15" fillId="0" borderId="63" xfId="0" applyFont="1" applyBorder="1" applyAlignment="1">
      <alignment horizontal="center"/>
    </xf>
    <xf numFmtId="0" fontId="4" fillId="0" borderId="94" xfId="0" applyFont="1" applyBorder="1"/>
    <xf numFmtId="0" fontId="17" fillId="0" borderId="22" xfId="0" applyFont="1" applyBorder="1" applyAlignment="1">
      <alignment horizontal="center" vertical="top" wrapText="1"/>
    </xf>
    <xf numFmtId="0" fontId="4" fillId="0" borderId="24" xfId="0" applyFont="1" applyBorder="1"/>
    <xf numFmtId="0" fontId="17" fillId="0" borderId="27" xfId="0" applyFont="1" applyBorder="1" applyAlignment="1">
      <alignment horizontal="left"/>
    </xf>
    <xf numFmtId="0" fontId="4" fillId="0" borderId="29" xfId="0" applyFont="1" applyBorder="1"/>
    <xf numFmtId="0" fontId="4" fillId="0" borderId="28" xfId="0" applyFont="1" applyBorder="1"/>
    <xf numFmtId="0" fontId="14" fillId="0" borderId="77" xfId="0" applyFont="1" applyBorder="1" applyAlignment="1">
      <alignment horizontal="center" vertical="center"/>
    </xf>
    <xf numFmtId="0" fontId="4" fillId="0" borderId="67" xfId="0" applyFont="1" applyBorder="1"/>
    <xf numFmtId="0" fontId="12" fillId="0" borderId="22" xfId="0" applyFont="1" applyBorder="1" applyAlignment="1">
      <alignment horizontal="center" vertical="center" wrapText="1"/>
    </xf>
    <xf numFmtId="0" fontId="4" fillId="0" borderId="22" xfId="0" applyFont="1" applyBorder="1"/>
    <xf numFmtId="0" fontId="17" fillId="0" borderId="24" xfId="0" applyFont="1" applyBorder="1" applyAlignment="1">
      <alignment horizontal="left"/>
    </xf>
    <xf numFmtId="0" fontId="4" fillId="0" borderId="25" xfId="0" applyFont="1" applyBorder="1"/>
    <xf numFmtId="0" fontId="4" fillId="0" borderId="26" xfId="0" applyFont="1" applyBorder="1"/>
    <xf numFmtId="0" fontId="29" fillId="0" borderId="22" xfId="0" applyFont="1" applyBorder="1" applyAlignment="1">
      <alignment horizontal="center"/>
    </xf>
    <xf numFmtId="0" fontId="4" fillId="0" borderId="71" xfId="0" applyFont="1" applyBorder="1"/>
    <xf numFmtId="0" fontId="24" fillId="5" borderId="63" xfId="0" applyFont="1" applyFill="1" applyBorder="1" applyAlignment="1">
      <alignment horizontal="center"/>
    </xf>
    <xf numFmtId="0" fontId="24" fillId="0" borderId="64" xfId="0" applyFont="1" applyBorder="1"/>
    <xf numFmtId="0" fontId="24" fillId="4" borderId="36" xfId="0" applyFont="1" applyFill="1" applyBorder="1" applyAlignment="1">
      <alignment horizontal="center"/>
    </xf>
    <xf numFmtId="0" fontId="24" fillId="3" borderId="33" xfId="0" applyFont="1" applyFill="1" applyBorder="1"/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/>
    <xf numFmtId="0" fontId="34" fillId="0" borderId="22" xfId="0" applyFont="1" applyBorder="1"/>
    <xf numFmtId="0" fontId="34" fillId="0" borderId="0" xfId="0" applyFont="1"/>
    <xf numFmtId="0" fontId="34" fillId="0" borderId="24" xfId="0" applyFont="1" applyBorder="1"/>
    <xf numFmtId="0" fontId="34" fillId="0" borderId="25" xfId="0" applyFont="1" applyBorder="1"/>
    <xf numFmtId="0" fontId="26" fillId="0" borderId="32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7" fillId="6" borderId="43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06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7" xfId="0" applyFont="1" applyBorder="1" applyAlignment="1">
      <alignment horizontal="left" wrapText="1"/>
    </xf>
    <xf numFmtId="0" fontId="7" fillId="6" borderId="111" xfId="0" applyFont="1" applyFill="1" applyBorder="1" applyAlignment="1">
      <alignment horizontal="center" vertical="center"/>
    </xf>
    <xf numFmtId="0" fontId="7" fillId="6" borderId="11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/>
    </xf>
    <xf numFmtId="0" fontId="7" fillId="6" borderId="34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26" fillId="0" borderId="109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10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0" borderId="83" xfId="0" applyFont="1" applyBorder="1" applyAlignment="1">
      <alignment horizontal="left"/>
    </xf>
    <xf numFmtId="0" fontId="26" fillId="0" borderId="84" xfId="0" applyFont="1" applyBorder="1" applyAlignment="1">
      <alignment horizontal="left"/>
    </xf>
    <xf numFmtId="0" fontId="26" fillId="0" borderId="110" xfId="0" applyFont="1" applyBorder="1" applyAlignment="1">
      <alignment horizontal="left"/>
    </xf>
    <xf numFmtId="0" fontId="33" fillId="0" borderId="4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7" fillId="6" borderId="92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4" fillId="0" borderId="21" xfId="0" applyFont="1" applyBorder="1"/>
    <xf numFmtId="0" fontId="4" fillId="0" borderId="23" xfId="0" applyFont="1" applyBorder="1"/>
    <xf numFmtId="0" fontId="26" fillId="0" borderId="36" xfId="0" applyFont="1" applyBorder="1"/>
    <xf numFmtId="0" fontId="24" fillId="0" borderId="36" xfId="0" applyFont="1" applyBorder="1"/>
    <xf numFmtId="0" fontId="24" fillId="4" borderId="32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4" fillId="0" borderId="35" xfId="0" applyFont="1" applyBorder="1"/>
    <xf numFmtId="0" fontId="15" fillId="0" borderId="78" xfId="0" applyFont="1" applyBorder="1" applyAlignment="1">
      <alignment horizontal="center" vertical="center"/>
    </xf>
    <xf numFmtId="0" fontId="4" fillId="0" borderId="80" xfId="0" applyFont="1" applyBorder="1"/>
    <xf numFmtId="0" fontId="4" fillId="0" borderId="54" xfId="0" applyFont="1" applyBorder="1"/>
    <xf numFmtId="0" fontId="15" fillId="0" borderId="7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4" fillId="0" borderId="68" xfId="0" applyFont="1" applyBorder="1"/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24" fillId="4" borderId="102" xfId="0" applyFont="1" applyFill="1" applyBorder="1" applyAlignment="1">
      <alignment horizontal="center"/>
    </xf>
    <xf numFmtId="0" fontId="24" fillId="3" borderId="85" xfId="0" applyFont="1" applyFill="1" applyBorder="1"/>
    <xf numFmtId="0" fontId="26" fillId="0" borderId="90" xfId="0" applyFont="1" applyBorder="1" applyAlignment="1">
      <alignment horizontal="left"/>
    </xf>
    <xf numFmtId="0" fontId="24" fillId="4" borderId="34" xfId="0" applyFont="1" applyFill="1" applyBorder="1" applyAlignment="1">
      <alignment horizontal="center"/>
    </xf>
    <xf numFmtId="0" fontId="24" fillId="3" borderId="55" xfId="0" applyFont="1" applyFill="1" applyBorder="1"/>
    <xf numFmtId="0" fontId="24" fillId="0" borderId="92" xfId="0" applyFont="1" applyBorder="1"/>
    <xf numFmtId="0" fontId="24" fillId="0" borderId="93" xfId="0" applyFont="1" applyBorder="1"/>
    <xf numFmtId="0" fontId="24" fillId="0" borderId="97" xfId="0" applyFont="1" applyBorder="1"/>
    <xf numFmtId="0" fontId="28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0" fontId="24" fillId="0" borderId="88" xfId="0" applyFont="1" applyBorder="1"/>
    <xf numFmtId="0" fontId="24" fillId="0" borderId="89" xfId="0" applyFont="1" applyBorder="1"/>
    <xf numFmtId="0" fontId="24" fillId="5" borderId="32" xfId="0" applyFont="1" applyFill="1" applyBorder="1" applyAlignment="1">
      <alignment horizontal="center"/>
    </xf>
    <xf numFmtId="0" fontId="24" fillId="0" borderId="33" xfId="0" applyFont="1" applyBorder="1"/>
    <xf numFmtId="0" fontId="24" fillId="4" borderId="83" xfId="0" applyFont="1" applyFill="1" applyBorder="1" applyAlignment="1">
      <alignment horizontal="center"/>
    </xf>
    <xf numFmtId="0" fontId="24" fillId="3" borderId="110" xfId="0" applyFont="1" applyFill="1" applyBorder="1"/>
    <xf numFmtId="0" fontId="23" fillId="0" borderId="19" xfId="0" applyFont="1" applyBorder="1" applyAlignment="1">
      <alignment horizontal="center"/>
    </xf>
    <xf numFmtId="0" fontId="24" fillId="0" borderId="58" xfId="0" applyFont="1" applyBorder="1" applyAlignment="1">
      <alignment horizontal="left" wrapText="1"/>
    </xf>
    <xf numFmtId="0" fontId="24" fillId="0" borderId="36" xfId="0" applyFont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4" fillId="0" borderId="5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4" fillId="0" borderId="87" xfId="0" applyFont="1" applyBorder="1"/>
    <xf numFmtId="0" fontId="24" fillId="0" borderId="53" xfId="0" applyFont="1" applyBorder="1"/>
    <xf numFmtId="0" fontId="10" fillId="0" borderId="1" xfId="0" applyFont="1" applyBorder="1" applyAlignment="1">
      <alignment horizontal="center"/>
    </xf>
    <xf numFmtId="0" fontId="11" fillId="0" borderId="18" xfId="0" applyFont="1" applyBorder="1"/>
    <xf numFmtId="0" fontId="11" fillId="0" borderId="17" xfId="0" applyFont="1" applyBorder="1"/>
    <xf numFmtId="0" fontId="5" fillId="0" borderId="19" xfId="0" applyFont="1" applyBorder="1" applyAlignment="1">
      <alignment horizontal="center"/>
    </xf>
    <xf numFmtId="0" fontId="26" fillId="0" borderId="63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94" xfId="0" applyFont="1" applyBorder="1" applyAlignment="1">
      <alignment horizontal="left"/>
    </xf>
    <xf numFmtId="0" fontId="29" fillId="0" borderId="41" xfId="0" applyFont="1" applyBorder="1" applyAlignment="1">
      <alignment horizontal="center" vertical="center"/>
    </xf>
    <xf numFmtId="0" fontId="4" fillId="0" borderId="41" xfId="0" applyFont="1" applyBorder="1"/>
    <xf numFmtId="14" fontId="29" fillId="0" borderId="22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/>
    </xf>
    <xf numFmtId="0" fontId="33" fillId="0" borderId="56" xfId="0" applyFont="1" applyBorder="1" applyAlignment="1">
      <alignment horizontal="center" vertical="center"/>
    </xf>
    <xf numFmtId="0" fontId="24" fillId="0" borderId="90" xfId="0" applyFont="1" applyBorder="1" applyAlignment="1">
      <alignment horizontal="left"/>
    </xf>
    <xf numFmtId="0" fontId="24" fillId="0" borderId="50" xfId="0" applyFont="1" applyBorder="1" applyAlignment="1">
      <alignment horizontal="left"/>
    </xf>
    <xf numFmtId="0" fontId="14" fillId="0" borderId="75" xfId="0" applyFont="1" applyBorder="1" applyAlignment="1">
      <alignment horizontal="center" vertical="center"/>
    </xf>
    <xf numFmtId="0" fontId="4" fillId="0" borderId="53" xfId="0" applyFont="1" applyBorder="1"/>
    <xf numFmtId="0" fontId="24" fillId="0" borderId="90" xfId="0" applyFont="1" applyBorder="1"/>
    <xf numFmtId="0" fontId="24" fillId="0" borderId="50" xfId="0" applyFont="1" applyBorder="1"/>
    <xf numFmtId="0" fontId="24" fillId="0" borderId="58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4" fillId="0" borderId="98" xfId="0" applyFont="1" applyBorder="1" applyAlignment="1">
      <alignment horizontal="center"/>
    </xf>
    <xf numFmtId="0" fontId="24" fillId="0" borderId="93" xfId="0" applyFont="1" applyBorder="1" applyAlignment="1">
      <alignment horizontal="center"/>
    </xf>
    <xf numFmtId="0" fontId="24" fillId="0" borderId="64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24" fillId="0" borderId="16" xfId="0" applyFont="1" applyBorder="1"/>
    <xf numFmtId="0" fontId="24" fillId="0" borderId="15" xfId="0" applyFont="1" applyBorder="1"/>
    <xf numFmtId="2" fontId="31" fillId="0" borderId="61" xfId="0" applyNumberFormat="1" applyFont="1" applyBorder="1" applyAlignment="1">
      <alignment horizontal="center" vertical="center"/>
    </xf>
    <xf numFmtId="2" fontId="31" fillId="0" borderId="8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24" fillId="2" borderId="63" xfId="0" applyFont="1" applyFill="1" applyBorder="1" applyAlignment="1">
      <alignment horizontal="center"/>
    </xf>
    <xf numFmtId="0" fontId="24" fillId="2" borderId="64" xfId="0" applyFont="1" applyFill="1" applyBorder="1"/>
    <xf numFmtId="0" fontId="4" fillId="0" borderId="46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90" xfId="0" applyFont="1" applyBorder="1" applyAlignment="1">
      <alignment horizontal="center"/>
    </xf>
    <xf numFmtId="0" fontId="4" fillId="0" borderId="91" xfId="0" applyFont="1" applyBorder="1"/>
    <xf numFmtId="0" fontId="15" fillId="0" borderId="32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15" fillId="0" borderId="9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5" borderId="43" xfId="0" applyFont="1" applyFill="1" applyBorder="1" applyAlignment="1">
      <alignment horizontal="center"/>
    </xf>
    <xf numFmtId="0" fontId="24" fillId="0" borderId="56" xfId="0" applyFont="1" applyBorder="1"/>
    <xf numFmtId="0" fontId="24" fillId="0" borderId="32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45" xfId="0" applyFont="1" applyBorder="1"/>
    <xf numFmtId="0" fontId="24" fillId="4" borderId="43" xfId="0" applyFont="1" applyFill="1" applyBorder="1" applyAlignment="1">
      <alignment horizontal="center"/>
    </xf>
    <xf numFmtId="0" fontId="24" fillId="3" borderId="45" xfId="0" applyFont="1" applyFill="1" applyBorder="1"/>
    <xf numFmtId="0" fontId="13" fillId="0" borderId="81" xfId="0" applyFont="1" applyBorder="1" applyAlignment="1">
      <alignment horizontal="center"/>
    </xf>
    <xf numFmtId="0" fontId="11" fillId="0" borderId="62" xfId="0" applyFont="1" applyBorder="1"/>
    <xf numFmtId="0" fontId="13" fillId="0" borderId="60" xfId="0" applyFont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4" fillId="0" borderId="31" xfId="0" applyFont="1" applyBorder="1"/>
    <xf numFmtId="0" fontId="30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55" xfId="0" applyFont="1" applyBorder="1"/>
    <xf numFmtId="0" fontId="24" fillId="0" borderId="107" xfId="0" applyFont="1" applyBorder="1" applyAlignment="1">
      <alignment horizontal="center"/>
    </xf>
    <xf numFmtId="0" fontId="24" fillId="0" borderId="108" xfId="0" applyFont="1" applyBorder="1"/>
    <xf numFmtId="0" fontId="24" fillId="5" borderId="33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28" xfId="0" applyFont="1" applyFill="1" applyBorder="1"/>
    <xf numFmtId="0" fontId="24" fillId="5" borderId="27" xfId="0" applyFont="1" applyFill="1" applyBorder="1" applyAlignment="1">
      <alignment horizontal="center"/>
    </xf>
    <xf numFmtId="0" fontId="24" fillId="0" borderId="28" xfId="0" applyFont="1" applyBorder="1"/>
    <xf numFmtId="0" fontId="24" fillId="4" borderId="27" xfId="0" applyFont="1" applyFill="1" applyBorder="1" applyAlignment="1">
      <alignment horizontal="center"/>
    </xf>
    <xf numFmtId="0" fontId="24" fillId="3" borderId="28" xfId="0" applyFont="1" applyFill="1" applyBorder="1"/>
    <xf numFmtId="0" fontId="24" fillId="0" borderId="27" xfId="0" applyFont="1" applyBorder="1" applyAlignment="1">
      <alignment horizontal="center"/>
    </xf>
    <xf numFmtId="0" fontId="24" fillId="0" borderId="29" xfId="0" applyFont="1" applyBorder="1"/>
    <xf numFmtId="0" fontId="24" fillId="3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4" borderId="101" xfId="0" applyFont="1" applyFill="1" applyBorder="1" applyAlignment="1">
      <alignment horizontal="center"/>
    </xf>
    <xf numFmtId="0" fontId="26" fillId="0" borderId="86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0" fontId="24" fillId="4" borderId="35" xfId="0" applyFont="1" applyFill="1" applyBorder="1" applyAlignment="1">
      <alignment horizontal="center"/>
    </xf>
    <xf numFmtId="0" fontId="25" fillId="0" borderId="113" xfId="0" applyFont="1" applyBorder="1" applyAlignment="1">
      <alignment horizontal="left" vertical="center" wrapText="1"/>
    </xf>
    <xf numFmtId="0" fontId="25" fillId="0" borderId="114" xfId="0" applyFont="1" applyBorder="1" applyAlignment="1">
      <alignment horizontal="left" vertical="center" wrapText="1"/>
    </xf>
    <xf numFmtId="0" fontId="25" fillId="0" borderId="115" xfId="0" applyFont="1" applyBorder="1" applyAlignment="1">
      <alignment horizontal="left" vertical="center" wrapText="1"/>
    </xf>
    <xf numFmtId="0" fontId="24" fillId="4" borderId="33" xfId="0" applyFont="1" applyFill="1" applyBorder="1" applyAlignment="1">
      <alignment horizontal="center"/>
    </xf>
    <xf numFmtId="0" fontId="7" fillId="6" borderId="90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164" fontId="15" fillId="0" borderId="34" xfId="0" applyNumberFormat="1" applyFont="1" applyBorder="1" applyAlignment="1">
      <alignment horizontal="center"/>
    </xf>
    <xf numFmtId="164" fontId="4" fillId="0" borderId="35" xfId="0" applyNumberFormat="1" applyFont="1" applyBorder="1"/>
    <xf numFmtId="0" fontId="14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164" fontId="15" fillId="0" borderId="32" xfId="0" applyNumberFormat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2" fontId="15" fillId="0" borderId="37" xfId="0" applyNumberFormat="1" applyFont="1" applyBorder="1" applyAlignment="1">
      <alignment horizontal="center"/>
    </xf>
    <xf numFmtId="2" fontId="15" fillId="0" borderId="38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wrapText="1"/>
    </xf>
    <xf numFmtId="0" fontId="22" fillId="0" borderId="30" xfId="0" applyFont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4" fillId="6" borderId="47" xfId="0" applyFont="1" applyFill="1" applyBorder="1"/>
    <xf numFmtId="0" fontId="4" fillId="6" borderId="31" xfId="0" applyFont="1" applyFill="1" applyBorder="1"/>
    <xf numFmtId="16" fontId="25" fillId="0" borderId="4" xfId="0" applyNumberFormat="1" applyFont="1" applyBorder="1" applyAlignment="1">
      <alignment horizontal="left" vertical="center" wrapText="1"/>
    </xf>
    <xf numFmtId="16" fontId="25" fillId="0" borderId="3" xfId="0" applyNumberFormat="1" applyFont="1" applyBorder="1" applyAlignment="1">
      <alignment horizontal="left" vertical="center" wrapText="1"/>
    </xf>
    <xf numFmtId="16" fontId="25" fillId="0" borderId="106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4" fillId="2" borderId="46" xfId="0" applyFont="1" applyFill="1" applyBorder="1"/>
    <xf numFmtId="0" fontId="15" fillId="2" borderId="43" xfId="0" applyFont="1" applyFill="1" applyBorder="1" applyAlignment="1">
      <alignment horizontal="center"/>
    </xf>
    <xf numFmtId="0" fontId="4" fillId="2" borderId="24" xfId="0" applyFont="1" applyFill="1" applyBorder="1"/>
    <xf numFmtId="164" fontId="4" fillId="0" borderId="36" xfId="0" applyNumberFormat="1" applyFont="1" applyBorder="1"/>
    <xf numFmtId="0" fontId="12" fillId="6" borderId="41" xfId="0" applyFont="1" applyFill="1" applyBorder="1" applyAlignment="1">
      <alignment horizontal="center" vertical="center" wrapText="1"/>
    </xf>
    <xf numFmtId="0" fontId="4" fillId="6" borderId="41" xfId="0" applyFont="1" applyFill="1" applyBorder="1"/>
    <xf numFmtId="0" fontId="4" fillId="6" borderId="46" xfId="0" applyFont="1" applyFill="1" applyBorder="1"/>
    <xf numFmtId="0" fontId="23" fillId="2" borderId="103" xfId="0" applyFont="1" applyFill="1" applyBorder="1" applyAlignment="1">
      <alignment horizontal="center"/>
    </xf>
    <xf numFmtId="0" fontId="4" fillId="2" borderId="104" xfId="0" applyFont="1" applyFill="1" applyBorder="1"/>
    <xf numFmtId="0" fontId="17" fillId="0" borderId="32" xfId="0" applyFont="1" applyBorder="1" applyAlignment="1">
      <alignment horizontal="center" wrapText="1"/>
    </xf>
    <xf numFmtId="9" fontId="3" fillId="0" borderId="22" xfId="0" applyNumberFormat="1" applyFont="1" applyBorder="1" applyAlignment="1">
      <alignment horizontal="center" vertical="center"/>
    </xf>
    <xf numFmtId="0" fontId="8" fillId="0" borderId="0" xfId="0" applyFont="1"/>
    <xf numFmtId="0" fontId="23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16" fillId="0" borderId="43" xfId="0" applyFont="1" applyBorder="1" applyAlignment="1">
      <alignment horizontal="center" vertical="center"/>
    </xf>
    <xf numFmtId="0" fontId="4" fillId="0" borderId="45" xfId="0" applyFont="1" applyBorder="1"/>
    <xf numFmtId="0" fontId="23" fillId="0" borderId="103" xfId="0" applyFont="1" applyBorder="1" applyAlignment="1">
      <alignment horizontal="center"/>
    </xf>
    <xf numFmtId="0" fontId="4" fillId="0" borderId="104" xfId="0" applyFont="1" applyBorder="1"/>
    <xf numFmtId="0" fontId="4" fillId="0" borderId="105" xfId="0" applyFont="1" applyBorder="1"/>
    <xf numFmtId="0" fontId="14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/>
    <xf numFmtId="0" fontId="4" fillId="6" borderId="21" xfId="0" applyFont="1" applyFill="1" applyBorder="1"/>
    <xf numFmtId="0" fontId="4" fillId="6" borderId="22" xfId="0" applyFont="1" applyFill="1" applyBorder="1"/>
    <xf numFmtId="0" fontId="8" fillId="6" borderId="0" xfId="0" applyFont="1" applyFill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0" fontId="4" fillId="6" borderId="26" xfId="0" applyFont="1" applyFill="1" applyBorder="1"/>
    <xf numFmtId="0" fontId="13" fillId="0" borderId="34" xfId="0" applyFont="1" applyBorder="1" applyAlignment="1">
      <alignment horizontal="center" vertical="center"/>
    </xf>
    <xf numFmtId="0" fontId="4" fillId="0" borderId="35" xfId="0" applyFont="1" applyBorder="1"/>
    <xf numFmtId="0" fontId="13" fillId="2" borderId="27" xfId="0" applyFont="1" applyFill="1" applyBorder="1" applyAlignment="1">
      <alignment horizontal="center"/>
    </xf>
    <xf numFmtId="0" fontId="4" fillId="2" borderId="29" xfId="0" applyFont="1" applyFill="1" applyBorder="1"/>
    <xf numFmtId="0" fontId="16" fillId="0" borderId="1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4" fillId="0" borderId="38" xfId="0" applyFont="1" applyBorder="1"/>
    <xf numFmtId="0" fontId="15" fillId="0" borderId="4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/>
    <xf numFmtId="0" fontId="11" fillId="0" borderId="22" xfId="0" applyFont="1" applyBorder="1"/>
    <xf numFmtId="0" fontId="11" fillId="0" borderId="24" xfId="0" applyFont="1" applyBorder="1"/>
    <xf numFmtId="0" fontId="11" fillId="0" borderId="26" xfId="0" applyFont="1" applyBorder="1"/>
    <xf numFmtId="0" fontId="10" fillId="0" borderId="19" xfId="0" applyFont="1" applyBorder="1" applyAlignment="1">
      <alignment horizontal="center" wrapText="1"/>
    </xf>
    <xf numFmtId="14" fontId="6" fillId="0" borderId="20" xfId="0" applyNumberFormat="1" applyFont="1" applyBorder="1" applyAlignment="1">
      <alignment horizontal="center" wrapText="1"/>
    </xf>
    <xf numFmtId="0" fontId="12" fillId="0" borderId="27" xfId="0" applyFont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4" fillId="0" borderId="39" xfId="0" applyFont="1" applyBorder="1"/>
    <xf numFmtId="0" fontId="19" fillId="0" borderId="19" xfId="0" applyFont="1" applyBorder="1" applyAlignment="1">
      <alignment horizontal="center" vertical="center" wrapText="1"/>
    </xf>
    <xf numFmtId="0" fontId="15" fillId="0" borderId="37" xfId="0" quotePrefix="1" applyFont="1" applyBorder="1" applyAlignment="1">
      <alignment horizontal="center"/>
    </xf>
    <xf numFmtId="0" fontId="15" fillId="0" borderId="38" xfId="0" quotePrefix="1" applyFont="1" applyBorder="1" applyAlignment="1">
      <alignment horizontal="center"/>
    </xf>
    <xf numFmtId="2" fontId="16" fillId="0" borderId="19" xfId="0" applyNumberFormat="1" applyFont="1" applyBorder="1" applyAlignment="1">
      <alignment horizontal="center" vertical="center"/>
    </xf>
    <xf numFmtId="2" fontId="4" fillId="0" borderId="21" xfId="0" applyNumberFormat="1" applyFont="1" applyBorder="1"/>
    <xf numFmtId="2" fontId="4" fillId="0" borderId="24" xfId="0" applyNumberFormat="1" applyFont="1" applyBorder="1"/>
    <xf numFmtId="2" fontId="4" fillId="0" borderId="26" xfId="0" applyNumberFormat="1" applyFont="1" applyBorder="1"/>
    <xf numFmtId="0" fontId="16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27" fillId="0" borderId="28" xfId="0" applyFont="1" applyBorder="1"/>
    <xf numFmtId="0" fontId="26" fillId="0" borderId="32" xfId="0" applyFont="1" applyBorder="1" applyAlignment="1">
      <alignment horizontal="center"/>
    </xf>
    <xf numFmtId="0" fontId="26" fillId="0" borderId="33" xfId="0" applyFont="1" applyBorder="1"/>
    <xf numFmtId="0" fontId="10" fillId="0" borderId="3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5" borderId="107" xfId="0" applyFont="1" applyFill="1" applyBorder="1" applyAlignment="1">
      <alignment horizontal="center"/>
    </xf>
    <xf numFmtId="9" fontId="15" fillId="0" borderId="19" xfId="0" applyNumberFormat="1" applyFont="1" applyBorder="1" applyAlignment="1">
      <alignment horizontal="center" vertical="center"/>
    </xf>
    <xf numFmtId="0" fontId="24" fillId="5" borderId="34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/>
    </xf>
    <xf numFmtId="0" fontId="24" fillId="3" borderId="21" xfId="0" applyFont="1" applyFill="1" applyBorder="1"/>
    <xf numFmtId="0" fontId="24" fillId="4" borderId="28" xfId="0" applyFont="1" applyFill="1" applyBorder="1" applyAlignment="1">
      <alignment horizontal="center"/>
    </xf>
    <xf numFmtId="0" fontId="24" fillId="4" borderId="29" xfId="0" applyFont="1" applyFill="1" applyBorder="1" applyAlignment="1">
      <alignment horizontal="center"/>
    </xf>
    <xf numFmtId="0" fontId="15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9" fontId="15" fillId="0" borderId="22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770644" y="1952625"/>
          <a:ext cx="33337" cy="547688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770644" y="4436269"/>
          <a:ext cx="33337" cy="890587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770644" y="1952625"/>
          <a:ext cx="33337" cy="547688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770644" y="4436269"/>
          <a:ext cx="33337" cy="890587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24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770644" y="1952625"/>
          <a:ext cx="33337" cy="2445544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770644" y="4626769"/>
          <a:ext cx="33337" cy="700087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770644" y="4626769"/>
          <a:ext cx="33337" cy="700087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0</xdr:rowOff>
    </xdr:from>
    <xdr:to>
      <xdr:col>24</xdr:col>
      <xdr:colOff>28575</xdr:colOff>
      <xdr:row>79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770644" y="10870406"/>
          <a:ext cx="33337" cy="3667125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81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86</xdr:row>
      <xdr:rowOff>114300</xdr:rowOff>
    </xdr:from>
    <xdr:to>
      <xdr:col>24</xdr:col>
      <xdr:colOff>28575</xdr:colOff>
      <xdr:row>90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0</xdr:rowOff>
    </xdr:from>
    <xdr:to>
      <xdr:col>24</xdr:col>
      <xdr:colOff>28575</xdr:colOff>
      <xdr:row>79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770644" y="10870406"/>
          <a:ext cx="33337" cy="3667125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81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86</xdr:row>
      <xdr:rowOff>114300</xdr:rowOff>
    </xdr:from>
    <xdr:to>
      <xdr:col>24</xdr:col>
      <xdr:colOff>28575</xdr:colOff>
      <xdr:row>90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91</xdr:row>
      <xdr:rowOff>114300</xdr:rowOff>
    </xdr:from>
    <xdr:to>
      <xdr:col>24</xdr:col>
      <xdr:colOff>28575</xdr:colOff>
      <xdr:row>95</xdr:row>
      <xdr:rowOff>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91</xdr:row>
      <xdr:rowOff>114300</xdr:rowOff>
    </xdr:from>
    <xdr:to>
      <xdr:col>24</xdr:col>
      <xdr:colOff>28575</xdr:colOff>
      <xdr:row>95</xdr:row>
      <xdr:rowOff>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770644" y="10984706"/>
          <a:ext cx="33337" cy="3552825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770644" y="10984706"/>
          <a:ext cx="33337" cy="3552825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770644" y="10984706"/>
          <a:ext cx="33337" cy="3552825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25</xdr:row>
      <xdr:rowOff>142875</xdr:rowOff>
    </xdr:from>
    <xdr:to>
      <xdr:col>24</xdr:col>
      <xdr:colOff>19050</xdr:colOff>
      <xdr:row>30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761119" y="4655344"/>
          <a:ext cx="33337" cy="814387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27</xdr:row>
      <xdr:rowOff>142875</xdr:rowOff>
    </xdr:from>
    <xdr:to>
      <xdr:col>24</xdr:col>
      <xdr:colOff>28575</xdr:colOff>
      <xdr:row>32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775406" y="5036344"/>
          <a:ext cx="28575" cy="814387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42</xdr:row>
      <xdr:rowOff>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770644" y="5555456"/>
          <a:ext cx="33337" cy="21717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42</xdr:row>
      <xdr:rowOff>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770644" y="5555456"/>
          <a:ext cx="33337" cy="21717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59</xdr:row>
      <xdr:rowOff>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770644" y="7841456"/>
          <a:ext cx="33337" cy="302895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59</xdr:row>
      <xdr:rowOff>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770644" y="7841456"/>
          <a:ext cx="33337" cy="302895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770644" y="12746831"/>
          <a:ext cx="33337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770644" y="12746831"/>
          <a:ext cx="33337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770644" y="11841956"/>
          <a:ext cx="33337" cy="676275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770644" y="11841956"/>
          <a:ext cx="33337" cy="676275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6"/>
  <sheetViews>
    <sheetView tabSelected="1" zoomScale="80" zoomScaleNormal="80" workbookViewId="0">
      <selection activeCell="S8" sqref="S8"/>
    </sheetView>
  </sheetViews>
  <sheetFormatPr defaultColWidth="17.28515625" defaultRowHeight="15" customHeight="1"/>
  <cols>
    <col min="1" max="1" width="9" style="2" customWidth="1"/>
    <col min="2" max="2" width="8.140625" style="2" customWidth="1"/>
    <col min="3" max="3" width="5.28515625" style="2" customWidth="1"/>
    <col min="4" max="4" width="7.85546875" style="2" customWidth="1"/>
    <col min="5" max="5" width="12.85546875" style="2" customWidth="1"/>
    <col min="6" max="6" width="26.28515625" style="2" customWidth="1"/>
    <col min="7" max="24" width="6.7109375" style="2" customWidth="1"/>
    <col min="25" max="26" width="6" style="2" customWidth="1"/>
    <col min="27" max="28" width="5.28515625" style="2" customWidth="1"/>
    <col min="29" max="29" width="1.7109375" style="2" customWidth="1"/>
    <col min="30" max="16384" width="17.28515625" style="2"/>
  </cols>
  <sheetData>
    <row r="1" spans="1:30" ht="9.75" customHeight="1">
      <c r="A1" s="374" t="s">
        <v>0</v>
      </c>
      <c r="B1" s="175"/>
      <c r="C1" s="175"/>
      <c r="D1" s="175"/>
      <c r="E1" s="175"/>
      <c r="F1" s="175"/>
      <c r="G1" s="175"/>
      <c r="H1" s="175"/>
      <c r="I1" s="175"/>
      <c r="J1" s="150"/>
      <c r="K1" s="197"/>
      <c r="L1" s="175"/>
      <c r="M1" s="175"/>
      <c r="N1" s="175"/>
      <c r="O1" s="150"/>
      <c r="P1" s="375" t="s">
        <v>65</v>
      </c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50"/>
      <c r="AC1" s="1"/>
    </row>
    <row r="2" spans="1:30" ht="9.75" customHeight="1" thickBot="1">
      <c r="A2" s="92"/>
      <c r="B2" s="333"/>
      <c r="C2" s="333"/>
      <c r="D2" s="333"/>
      <c r="E2" s="333"/>
      <c r="F2" s="333"/>
      <c r="G2" s="333"/>
      <c r="H2" s="333"/>
      <c r="I2" s="333"/>
      <c r="J2" s="151"/>
      <c r="K2" s="85"/>
      <c r="L2" s="94"/>
      <c r="M2" s="94"/>
      <c r="N2" s="94"/>
      <c r="O2" s="95"/>
      <c r="P2" s="85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5"/>
      <c r="AC2" s="3"/>
    </row>
    <row r="3" spans="1:30" ht="11.25" customHeight="1" thickBot="1">
      <c r="A3" s="376"/>
      <c r="B3" s="377"/>
      <c r="C3" s="381" t="s">
        <v>2</v>
      </c>
      <c r="D3" s="150"/>
      <c r="E3" s="382">
        <v>46145</v>
      </c>
      <c r="F3" s="175"/>
      <c r="G3" s="175"/>
      <c r="H3" s="175"/>
      <c r="I3" s="383" t="s">
        <v>3</v>
      </c>
      <c r="J3" s="88"/>
      <c r="K3" s="384" t="s">
        <v>4</v>
      </c>
      <c r="L3" s="357"/>
      <c r="M3" s="356" t="s">
        <v>5</v>
      </c>
      <c r="N3" s="357"/>
      <c r="O3" s="356" t="s">
        <v>6</v>
      </c>
      <c r="P3" s="357"/>
      <c r="Q3" s="356" t="s">
        <v>7</v>
      </c>
      <c r="R3" s="357"/>
      <c r="S3" s="356" t="s">
        <v>8</v>
      </c>
      <c r="T3" s="357"/>
      <c r="U3" s="356" t="s">
        <v>9</v>
      </c>
      <c r="V3" s="357"/>
      <c r="W3" s="356" t="s">
        <v>10</v>
      </c>
      <c r="X3" s="357"/>
      <c r="Y3" s="359" t="s">
        <v>39</v>
      </c>
      <c r="Z3" s="263"/>
      <c r="AA3" s="370" t="s">
        <v>11</v>
      </c>
      <c r="AB3" s="150"/>
      <c r="AC3" s="3"/>
    </row>
    <row r="4" spans="1:30" ht="13.5" customHeight="1" thickBot="1">
      <c r="A4" s="378"/>
      <c r="B4" s="377"/>
      <c r="C4" s="85"/>
      <c r="D4" s="95"/>
      <c r="E4" s="94"/>
      <c r="F4" s="94"/>
      <c r="G4" s="94"/>
      <c r="H4" s="94"/>
      <c r="I4" s="302" t="s">
        <v>27</v>
      </c>
      <c r="J4" s="71"/>
      <c r="K4" s="303"/>
      <c r="L4" s="304"/>
      <c r="M4" s="303"/>
      <c r="N4" s="304"/>
      <c r="O4" s="303"/>
      <c r="P4" s="304"/>
      <c r="Q4" s="303"/>
      <c r="R4" s="304"/>
      <c r="S4" s="303"/>
      <c r="T4" s="304"/>
      <c r="U4" s="303"/>
      <c r="V4" s="304"/>
      <c r="W4" s="303"/>
      <c r="X4" s="304"/>
      <c r="Y4" s="390">
        <f>SUM(K7:X7)</f>
        <v>50.75</v>
      </c>
      <c r="Z4" s="391"/>
      <c r="AA4" s="394">
        <f>Y9+AA9</f>
        <v>50.75</v>
      </c>
      <c r="AB4" s="150"/>
      <c r="AC4" s="4"/>
      <c r="AD4" s="5"/>
    </row>
    <row r="5" spans="1:30" ht="24.75" customHeight="1" thickBot="1">
      <c r="A5" s="378"/>
      <c r="B5" s="377"/>
      <c r="C5" s="360"/>
      <c r="D5" s="361"/>
      <c r="E5" s="361"/>
      <c r="F5" s="361"/>
      <c r="G5" s="361"/>
      <c r="H5" s="362"/>
      <c r="I5" s="331" t="s">
        <v>29</v>
      </c>
      <c r="J5" s="71"/>
      <c r="K5" s="311"/>
      <c r="L5" s="312"/>
      <c r="M5" s="311"/>
      <c r="N5" s="312"/>
      <c r="O5" s="311"/>
      <c r="P5" s="312"/>
      <c r="Q5" s="311"/>
      <c r="R5" s="312"/>
      <c r="S5" s="311"/>
      <c r="T5" s="312"/>
      <c r="U5" s="305"/>
      <c r="V5" s="70"/>
      <c r="W5" s="305"/>
      <c r="X5" s="70"/>
      <c r="Y5" s="392"/>
      <c r="Z5" s="393"/>
      <c r="AA5" s="85"/>
      <c r="AB5" s="95"/>
      <c r="AC5" s="6"/>
      <c r="AD5" s="5"/>
    </row>
    <row r="6" spans="1:30" ht="13.5" customHeight="1">
      <c r="A6" s="378"/>
      <c r="B6" s="377"/>
      <c r="C6" s="363"/>
      <c r="D6" s="364"/>
      <c r="E6" s="364"/>
      <c r="F6" s="364"/>
      <c r="G6" s="364"/>
      <c r="H6" s="365"/>
      <c r="I6" s="306" t="s">
        <v>28</v>
      </c>
      <c r="J6" s="71"/>
      <c r="K6" s="307"/>
      <c r="L6" s="308"/>
      <c r="M6" s="307"/>
      <c r="N6" s="308"/>
      <c r="O6" s="307"/>
      <c r="P6" s="308"/>
      <c r="Q6" s="307"/>
      <c r="R6" s="308"/>
      <c r="S6" s="307"/>
      <c r="T6" s="308"/>
      <c r="U6" s="307"/>
      <c r="V6" s="325"/>
      <c r="W6" s="307"/>
      <c r="X6" s="325"/>
      <c r="Y6" s="387" t="s">
        <v>12</v>
      </c>
      <c r="Z6" s="150"/>
      <c r="AA6" s="358">
        <f>SUM(AA61:AB79)</f>
        <v>239</v>
      </c>
      <c r="AB6" s="150"/>
      <c r="AC6" s="6"/>
      <c r="AD6" s="7"/>
    </row>
    <row r="7" spans="1:30" ht="13.5" customHeight="1" thickBot="1">
      <c r="A7" s="379"/>
      <c r="B7" s="380"/>
      <c r="C7" s="366"/>
      <c r="D7" s="367"/>
      <c r="E7" s="367"/>
      <c r="F7" s="367"/>
      <c r="G7" s="367"/>
      <c r="H7" s="368"/>
      <c r="I7" s="371" t="s">
        <v>30</v>
      </c>
      <c r="J7" s="372"/>
      <c r="K7" s="309">
        <v>10</v>
      </c>
      <c r="L7" s="310"/>
      <c r="M7" s="309">
        <v>10</v>
      </c>
      <c r="N7" s="310"/>
      <c r="O7" s="309">
        <v>10.75</v>
      </c>
      <c r="P7" s="310"/>
      <c r="Q7" s="309">
        <v>10.25</v>
      </c>
      <c r="R7" s="310"/>
      <c r="S7" s="309">
        <v>9.75</v>
      </c>
      <c r="T7" s="310"/>
      <c r="U7" s="388"/>
      <c r="V7" s="389"/>
      <c r="W7" s="385"/>
      <c r="X7" s="386"/>
      <c r="Y7" s="85"/>
      <c r="Z7" s="95"/>
      <c r="AA7" s="85"/>
      <c r="AB7" s="95"/>
      <c r="AC7" s="6"/>
      <c r="AD7" s="5"/>
    </row>
    <row r="8" spans="1:30" ht="13.5" customHeight="1">
      <c r="A8" s="341" t="s">
        <v>13</v>
      </c>
      <c r="B8" s="344">
        <v>2</v>
      </c>
      <c r="C8" s="345"/>
      <c r="D8" s="346"/>
      <c r="E8" s="346"/>
      <c r="F8" s="347"/>
      <c r="G8" s="354" t="s">
        <v>38</v>
      </c>
      <c r="H8" s="355"/>
      <c r="I8" s="326"/>
      <c r="J8" s="326"/>
      <c r="K8" s="8" t="s">
        <v>14</v>
      </c>
      <c r="L8" s="9" t="s">
        <v>15</v>
      </c>
      <c r="M8" s="8" t="s">
        <v>14</v>
      </c>
      <c r="N8" s="9" t="s">
        <v>15</v>
      </c>
      <c r="O8" s="8" t="s">
        <v>14</v>
      </c>
      <c r="P8" s="9" t="s">
        <v>15</v>
      </c>
      <c r="Q8" s="8" t="s">
        <v>14</v>
      </c>
      <c r="R8" s="9" t="s">
        <v>15</v>
      </c>
      <c r="S8" s="8" t="s">
        <v>14</v>
      </c>
      <c r="T8" s="9" t="s">
        <v>15</v>
      </c>
      <c r="U8" s="10" t="s">
        <v>14</v>
      </c>
      <c r="V8" s="11" t="s">
        <v>15</v>
      </c>
      <c r="W8" s="10" t="s">
        <v>14</v>
      </c>
      <c r="X8" s="11" t="s">
        <v>15</v>
      </c>
      <c r="Y8" s="401" t="s">
        <v>36</v>
      </c>
      <c r="Z8" s="88"/>
      <c r="AA8" s="401" t="s">
        <v>35</v>
      </c>
      <c r="AB8" s="88"/>
      <c r="AC8" s="6"/>
      <c r="AD8" s="5"/>
    </row>
    <row r="9" spans="1:30" ht="13.5" customHeight="1">
      <c r="A9" s="342"/>
      <c r="B9" s="202"/>
      <c r="C9" s="348"/>
      <c r="D9" s="349"/>
      <c r="E9" s="349"/>
      <c r="F9" s="350"/>
      <c r="G9" s="332">
        <f>AA9/AA4</f>
        <v>9.3596059113300489E-2</v>
      </c>
      <c r="H9" s="333"/>
      <c r="I9" s="327"/>
      <c r="J9" s="327"/>
      <c r="K9" s="323">
        <f>SUM(K12:L59)</f>
        <v>8.5</v>
      </c>
      <c r="L9" s="321">
        <f>SUM(K61:K79)</f>
        <v>1.5</v>
      </c>
      <c r="M9" s="323">
        <f>SUM(M12:N59)</f>
        <v>10</v>
      </c>
      <c r="N9" s="321">
        <f>SUM(M61:M79)</f>
        <v>0</v>
      </c>
      <c r="O9" s="323">
        <f>SUM(O12:P59)</f>
        <v>9.5</v>
      </c>
      <c r="P9" s="321">
        <f>SUM(O61:O79)</f>
        <v>1.25</v>
      </c>
      <c r="Q9" s="323">
        <f>SUM(Q12:R59)</f>
        <v>10.25</v>
      </c>
      <c r="R9" s="321">
        <f>SUM(Q61:Q79)</f>
        <v>0</v>
      </c>
      <c r="S9" s="323">
        <f>SUM(S12:T59)</f>
        <v>7.75</v>
      </c>
      <c r="T9" s="321">
        <f>SUM(S61:S79)</f>
        <v>2</v>
      </c>
      <c r="U9" s="373">
        <f>SUM(U12:V42,U43:V59)</f>
        <v>0</v>
      </c>
      <c r="V9" s="369">
        <f>SUM(U61:U79)</f>
        <v>0</v>
      </c>
      <c r="W9" s="323">
        <f>SUM(W12:X59)</f>
        <v>0</v>
      </c>
      <c r="X9" s="369">
        <f>SUM(W61:W79)</f>
        <v>0</v>
      </c>
      <c r="Y9" s="336">
        <f>SUM(Y12:Z59)</f>
        <v>46</v>
      </c>
      <c r="Z9" s="337"/>
      <c r="AA9" s="336">
        <f>SUM(Y61:Z79)</f>
        <v>4.75</v>
      </c>
      <c r="AB9" s="337"/>
      <c r="AC9" s="6"/>
      <c r="AD9" s="5"/>
    </row>
    <row r="10" spans="1:30" ht="13.5" customHeight="1" thickBot="1">
      <c r="A10" s="343"/>
      <c r="B10" s="233"/>
      <c r="C10" s="351"/>
      <c r="D10" s="352"/>
      <c r="E10" s="352"/>
      <c r="F10" s="353"/>
      <c r="G10" s="85"/>
      <c r="H10" s="94"/>
      <c r="I10" s="328"/>
      <c r="J10" s="328"/>
      <c r="K10" s="324"/>
      <c r="L10" s="322"/>
      <c r="M10" s="324"/>
      <c r="N10" s="322"/>
      <c r="O10" s="324"/>
      <c r="P10" s="322"/>
      <c r="Q10" s="324"/>
      <c r="R10" s="322"/>
      <c r="S10" s="324"/>
      <c r="T10" s="322"/>
      <c r="U10" s="85"/>
      <c r="V10" s="233"/>
      <c r="W10" s="324"/>
      <c r="X10" s="233"/>
      <c r="Y10" s="85"/>
      <c r="Z10" s="95"/>
      <c r="AA10" s="85"/>
      <c r="AB10" s="95"/>
      <c r="AC10" s="6"/>
      <c r="AD10" s="5"/>
    </row>
    <row r="11" spans="1:30" ht="21" customHeight="1" thickBot="1">
      <c r="A11" s="313" t="s">
        <v>33</v>
      </c>
      <c r="B11" s="263"/>
      <c r="C11" s="314"/>
      <c r="D11" s="315"/>
      <c r="E11" s="316"/>
      <c r="F11" s="12"/>
      <c r="G11" s="13"/>
      <c r="H11" s="14"/>
      <c r="I11" s="15"/>
      <c r="J11" s="15"/>
      <c r="K11" s="334" t="s">
        <v>40</v>
      </c>
      <c r="L11" s="335"/>
      <c r="M11" s="334" t="s">
        <v>41</v>
      </c>
      <c r="N11" s="335"/>
      <c r="O11" s="183" t="s">
        <v>42</v>
      </c>
      <c r="P11" s="175"/>
      <c r="Q11" s="329" t="s">
        <v>44</v>
      </c>
      <c r="R11" s="330"/>
      <c r="S11" s="329" t="s">
        <v>43</v>
      </c>
      <c r="T11" s="330"/>
      <c r="U11" s="338" t="s">
        <v>45</v>
      </c>
      <c r="V11" s="339"/>
      <c r="W11" s="338" t="s">
        <v>46</v>
      </c>
      <c r="X11" s="340"/>
      <c r="Y11" s="320" t="s">
        <v>17</v>
      </c>
      <c r="Z11" s="150"/>
      <c r="AA11" s="400" t="s">
        <v>34</v>
      </c>
      <c r="AB11" s="263"/>
      <c r="AC11" s="6"/>
    </row>
    <row r="12" spans="1:30" ht="15" customHeight="1" thickBot="1">
      <c r="A12" s="301" t="s">
        <v>53</v>
      </c>
      <c r="B12" s="105"/>
      <c r="C12" s="317" t="s">
        <v>66</v>
      </c>
      <c r="D12" s="318"/>
      <c r="E12" s="318"/>
      <c r="F12" s="319"/>
      <c r="G12" s="164"/>
      <c r="H12" s="165"/>
      <c r="I12" s="164"/>
      <c r="J12" s="165"/>
      <c r="K12" s="179">
        <v>1.5</v>
      </c>
      <c r="L12" s="280"/>
      <c r="M12" s="79">
        <v>1.5</v>
      </c>
      <c r="N12" s="290"/>
      <c r="O12" s="179">
        <v>1.5</v>
      </c>
      <c r="P12" s="280"/>
      <c r="Q12" s="79">
        <v>1.5</v>
      </c>
      <c r="R12" s="290"/>
      <c r="S12" s="154">
        <v>1.5</v>
      </c>
      <c r="T12" s="299"/>
      <c r="U12" s="276"/>
      <c r="V12" s="277"/>
      <c r="W12" s="404"/>
      <c r="X12" s="157"/>
      <c r="Y12" s="243">
        <f t="shared" ref="Y12:Y48" si="0">SUM(K12:X12)</f>
        <v>7.5</v>
      </c>
      <c r="Z12" s="88"/>
      <c r="AA12" s="395" t="s">
        <v>47</v>
      </c>
      <c r="AB12" s="151"/>
      <c r="AC12" s="4"/>
    </row>
    <row r="13" spans="1:30" ht="15" customHeight="1" thickBot="1">
      <c r="A13" s="104"/>
      <c r="B13" s="105"/>
      <c r="C13" s="117" t="s">
        <v>57</v>
      </c>
      <c r="D13" s="118"/>
      <c r="E13" s="118"/>
      <c r="F13" s="119"/>
      <c r="G13" s="300"/>
      <c r="H13" s="165"/>
      <c r="I13" s="164"/>
      <c r="J13" s="165"/>
      <c r="K13" s="179">
        <v>0.5</v>
      </c>
      <c r="L13" s="280"/>
      <c r="M13" s="79"/>
      <c r="N13" s="290"/>
      <c r="O13" s="179"/>
      <c r="P13" s="280"/>
      <c r="Q13" s="79"/>
      <c r="R13" s="290"/>
      <c r="S13" s="154"/>
      <c r="T13" s="299"/>
      <c r="U13" s="254"/>
      <c r="V13" s="214"/>
      <c r="W13" s="179"/>
      <c r="X13" s="153"/>
      <c r="Y13" s="243">
        <f t="shared" si="0"/>
        <v>0.5</v>
      </c>
      <c r="Z13" s="88"/>
      <c r="AA13" s="405">
        <f>SUM(Y12:Z25)</f>
        <v>16.5</v>
      </c>
      <c r="AB13" s="150"/>
      <c r="AC13" s="4"/>
    </row>
    <row r="14" spans="1:30" ht="13.5" customHeight="1" thickBot="1">
      <c r="A14" s="104"/>
      <c r="B14" s="105"/>
      <c r="C14" s="117" t="s">
        <v>51</v>
      </c>
      <c r="D14" s="118"/>
      <c r="E14" s="118"/>
      <c r="F14" s="119"/>
      <c r="G14" s="164"/>
      <c r="H14" s="165"/>
      <c r="I14" s="164"/>
      <c r="J14" s="165"/>
      <c r="K14" s="154">
        <v>0.75</v>
      </c>
      <c r="L14" s="299"/>
      <c r="M14" s="79">
        <v>0.5</v>
      </c>
      <c r="N14" s="290"/>
      <c r="O14" s="179"/>
      <c r="P14" s="280"/>
      <c r="Q14" s="79">
        <v>0.5</v>
      </c>
      <c r="R14" s="290"/>
      <c r="S14" s="154"/>
      <c r="T14" s="299"/>
      <c r="U14" s="254"/>
      <c r="V14" s="214"/>
      <c r="W14" s="179"/>
      <c r="X14" s="153"/>
      <c r="Y14" s="243">
        <f t="shared" si="0"/>
        <v>1.75</v>
      </c>
      <c r="Z14" s="88"/>
      <c r="AA14" s="85"/>
      <c r="AB14" s="95"/>
      <c r="AC14" s="4"/>
    </row>
    <row r="15" spans="1:30" ht="13.5" customHeight="1" thickBot="1">
      <c r="A15" s="104"/>
      <c r="B15" s="105"/>
      <c r="C15" s="117" t="s">
        <v>55</v>
      </c>
      <c r="D15" s="118"/>
      <c r="E15" s="118"/>
      <c r="F15" s="119"/>
      <c r="G15" s="164"/>
      <c r="H15" s="165"/>
      <c r="I15" s="164"/>
      <c r="J15" s="165"/>
      <c r="K15" s="154"/>
      <c r="L15" s="101"/>
      <c r="M15" s="79"/>
      <c r="N15" s="80"/>
      <c r="O15" s="179">
        <v>0.25</v>
      </c>
      <c r="P15" s="180"/>
      <c r="Q15" s="79"/>
      <c r="R15" s="80"/>
      <c r="S15" s="154"/>
      <c r="T15" s="299"/>
      <c r="U15" s="254"/>
      <c r="V15" s="214"/>
      <c r="W15" s="179"/>
      <c r="X15" s="280"/>
      <c r="Y15" s="415">
        <f t="shared" si="0"/>
        <v>0.25</v>
      </c>
      <c r="Z15" s="416"/>
      <c r="AA15" s="412" t="s">
        <v>37</v>
      </c>
      <c r="AB15" s="413"/>
      <c r="AC15" s="4"/>
    </row>
    <row r="16" spans="1:30" ht="14.25" customHeight="1" thickBot="1">
      <c r="A16" s="104"/>
      <c r="B16" s="105"/>
      <c r="C16" s="117"/>
      <c r="D16" s="118"/>
      <c r="E16" s="118"/>
      <c r="F16" s="119"/>
      <c r="G16" s="164"/>
      <c r="H16" s="165"/>
      <c r="I16" s="164"/>
      <c r="J16" s="165"/>
      <c r="K16" s="154"/>
      <c r="L16" s="101"/>
      <c r="M16" s="79"/>
      <c r="N16" s="80"/>
      <c r="O16" s="179"/>
      <c r="P16" s="180"/>
      <c r="Q16" s="79"/>
      <c r="R16" s="80"/>
      <c r="S16" s="154"/>
      <c r="T16" s="101"/>
      <c r="U16" s="254"/>
      <c r="V16" s="180"/>
      <c r="W16" s="179"/>
      <c r="X16" s="153"/>
      <c r="Y16" s="243">
        <f t="shared" si="0"/>
        <v>0</v>
      </c>
      <c r="Z16" s="88"/>
      <c r="AA16" s="403">
        <f>AA13/AA4</f>
        <v>0.3251231527093596</v>
      </c>
      <c r="AB16" s="150"/>
      <c r="AC16" s="4"/>
    </row>
    <row r="17" spans="1:31" ht="15" customHeight="1" thickBot="1">
      <c r="A17" s="104"/>
      <c r="B17" s="105"/>
      <c r="C17" s="117" t="s">
        <v>78</v>
      </c>
      <c r="D17" s="118"/>
      <c r="E17" s="118"/>
      <c r="F17" s="119"/>
      <c r="G17" s="164"/>
      <c r="H17" s="165"/>
      <c r="I17" s="164"/>
      <c r="J17" s="165"/>
      <c r="K17" s="154"/>
      <c r="L17" s="101"/>
      <c r="M17" s="79"/>
      <c r="N17" s="80"/>
      <c r="O17" s="179"/>
      <c r="P17" s="180"/>
      <c r="Q17" s="79">
        <v>1</v>
      </c>
      <c r="R17" s="80"/>
      <c r="S17" s="154">
        <v>0.75</v>
      </c>
      <c r="T17" s="101"/>
      <c r="U17" s="254"/>
      <c r="V17" s="180"/>
      <c r="W17" s="179"/>
      <c r="X17" s="153"/>
      <c r="Y17" s="243">
        <f t="shared" ref="Y17" si="1">SUM(K17:X17)</f>
        <v>1.75</v>
      </c>
      <c r="Z17" s="88"/>
      <c r="AA17" s="414"/>
      <c r="AB17" s="151"/>
      <c r="AC17" s="4"/>
    </row>
    <row r="18" spans="1:31" ht="15" customHeight="1" thickBot="1">
      <c r="A18" s="104"/>
      <c r="B18" s="105"/>
      <c r="C18" s="117" t="s">
        <v>48</v>
      </c>
      <c r="D18" s="118"/>
      <c r="E18" s="118"/>
      <c r="F18" s="119"/>
      <c r="G18" s="164"/>
      <c r="H18" s="165"/>
      <c r="I18" s="164"/>
      <c r="J18" s="165"/>
      <c r="K18" s="154"/>
      <c r="L18" s="101"/>
      <c r="M18" s="79">
        <v>0.5</v>
      </c>
      <c r="N18" s="80"/>
      <c r="O18" s="179">
        <v>0.25</v>
      </c>
      <c r="P18" s="180"/>
      <c r="Q18" s="79"/>
      <c r="R18" s="80"/>
      <c r="S18" s="154"/>
      <c r="T18" s="101"/>
      <c r="U18" s="254"/>
      <c r="V18" s="180"/>
      <c r="W18" s="179"/>
      <c r="X18" s="153"/>
      <c r="Y18" s="243">
        <f t="shared" si="0"/>
        <v>0.75</v>
      </c>
      <c r="Z18" s="88"/>
      <c r="AA18" s="92"/>
      <c r="AB18" s="151"/>
      <c r="AC18" s="4"/>
    </row>
    <row r="19" spans="1:31" ht="15" customHeight="1" thickBot="1">
      <c r="A19" s="104"/>
      <c r="B19" s="105"/>
      <c r="C19" s="117" t="s">
        <v>64</v>
      </c>
      <c r="D19" s="118"/>
      <c r="E19" s="118"/>
      <c r="F19" s="119"/>
      <c r="G19" s="164"/>
      <c r="H19" s="165"/>
      <c r="I19" s="164"/>
      <c r="J19" s="165"/>
      <c r="K19" s="154"/>
      <c r="L19" s="101"/>
      <c r="M19" s="79">
        <v>0.5</v>
      </c>
      <c r="N19" s="80"/>
      <c r="O19" s="179"/>
      <c r="P19" s="180"/>
      <c r="Q19" s="79"/>
      <c r="R19" s="80"/>
      <c r="S19" s="154"/>
      <c r="T19" s="101"/>
      <c r="U19" s="254"/>
      <c r="V19" s="180"/>
      <c r="W19" s="179"/>
      <c r="X19" s="153"/>
      <c r="Y19" s="243">
        <f t="shared" si="0"/>
        <v>0.5</v>
      </c>
      <c r="Z19" s="88"/>
      <c r="AA19" s="92"/>
      <c r="AB19" s="151"/>
      <c r="AC19" s="4"/>
      <c r="AE19"/>
    </row>
    <row r="20" spans="1:31" ht="15" customHeight="1" thickBot="1">
      <c r="A20" s="104"/>
      <c r="B20" s="105"/>
      <c r="C20" s="117" t="s">
        <v>70</v>
      </c>
      <c r="D20" s="118"/>
      <c r="E20" s="118"/>
      <c r="F20" s="119"/>
      <c r="G20" s="27"/>
      <c r="H20" s="62"/>
      <c r="I20" s="27"/>
      <c r="J20" s="62"/>
      <c r="K20" s="154"/>
      <c r="L20" s="101"/>
      <c r="M20" s="79">
        <v>0.5</v>
      </c>
      <c r="N20" s="80"/>
      <c r="O20" s="179">
        <v>0.5</v>
      </c>
      <c r="P20" s="280"/>
      <c r="Q20" s="79"/>
      <c r="R20" s="80"/>
      <c r="S20" s="154"/>
      <c r="T20" s="101"/>
      <c r="U20" s="254"/>
      <c r="V20" s="180"/>
      <c r="W20" s="179"/>
      <c r="X20" s="153"/>
      <c r="Y20" s="243">
        <f t="shared" ref="Y20" si="2">SUM(K20:X20)</f>
        <v>1</v>
      </c>
      <c r="Z20" s="88"/>
      <c r="AA20" s="92"/>
      <c r="AB20" s="151"/>
      <c r="AC20" s="4"/>
    </row>
    <row r="21" spans="1:31" ht="15" customHeight="1" thickBot="1">
      <c r="A21" s="104"/>
      <c r="B21" s="105"/>
      <c r="C21" s="292" t="s">
        <v>72</v>
      </c>
      <c r="D21" s="293"/>
      <c r="E21" s="293"/>
      <c r="F21" s="294"/>
      <c r="G21" s="27"/>
      <c r="H21" s="62"/>
      <c r="I21" s="27"/>
      <c r="J21" s="62"/>
      <c r="K21" s="154">
        <v>0.75</v>
      </c>
      <c r="L21" s="101"/>
      <c r="M21" s="79"/>
      <c r="N21" s="80"/>
      <c r="O21" s="179"/>
      <c r="P21" s="280"/>
      <c r="Q21" s="79"/>
      <c r="R21" s="80"/>
      <c r="S21" s="154"/>
      <c r="T21" s="101"/>
      <c r="U21" s="254"/>
      <c r="V21" s="180"/>
      <c r="W21" s="179"/>
      <c r="X21" s="153"/>
      <c r="Y21" s="243">
        <f t="shared" si="0"/>
        <v>0.75</v>
      </c>
      <c r="Z21" s="88"/>
      <c r="AA21" s="92"/>
      <c r="AB21" s="151"/>
      <c r="AC21" s="4"/>
    </row>
    <row r="22" spans="1:31" ht="13.5" thickBot="1">
      <c r="A22" s="104"/>
      <c r="B22" s="105"/>
      <c r="C22" s="292" t="s">
        <v>73</v>
      </c>
      <c r="D22" s="293"/>
      <c r="E22" s="293"/>
      <c r="F22" s="294"/>
      <c r="G22" s="113"/>
      <c r="H22" s="114"/>
      <c r="I22" s="113"/>
      <c r="J22" s="114"/>
      <c r="K22" s="154"/>
      <c r="L22" s="101"/>
      <c r="M22" s="79">
        <v>1</v>
      </c>
      <c r="N22" s="80"/>
      <c r="O22" s="179"/>
      <c r="P22" s="180"/>
      <c r="Q22" s="79">
        <v>0.75</v>
      </c>
      <c r="R22" s="80"/>
      <c r="S22" s="154"/>
      <c r="T22" s="101"/>
      <c r="U22" s="254"/>
      <c r="V22" s="180"/>
      <c r="W22" s="179"/>
      <c r="X22" s="153"/>
      <c r="Y22" s="243">
        <f t="shared" si="0"/>
        <v>1.75</v>
      </c>
      <c r="Z22" s="88"/>
      <c r="AA22" s="92"/>
      <c r="AB22" s="151"/>
      <c r="AC22" s="4"/>
    </row>
    <row r="23" spans="1:31" s="17" customFormat="1" ht="13.5" customHeight="1" thickBot="1">
      <c r="A23" s="104"/>
      <c r="B23" s="105"/>
      <c r="C23" s="292"/>
      <c r="D23" s="293"/>
      <c r="E23" s="293"/>
      <c r="F23" s="294"/>
      <c r="G23" s="113"/>
      <c r="H23" s="114"/>
      <c r="I23" s="113"/>
      <c r="J23" s="114"/>
      <c r="K23" s="154"/>
      <c r="L23" s="101"/>
      <c r="M23" s="79"/>
      <c r="N23" s="80"/>
      <c r="O23" s="179"/>
      <c r="P23" s="180"/>
      <c r="Q23" s="79"/>
      <c r="R23" s="80"/>
      <c r="S23" s="154"/>
      <c r="T23" s="101"/>
      <c r="U23" s="398"/>
      <c r="V23" s="399"/>
      <c r="W23" s="179"/>
      <c r="X23" s="153"/>
      <c r="Y23" s="396">
        <f t="shared" ref="Y23:Y24" si="3">SUM(K23:X23)</f>
        <v>0</v>
      </c>
      <c r="Z23" s="397"/>
      <c r="AA23" s="92"/>
      <c r="AB23" s="151"/>
      <c r="AC23" s="16"/>
    </row>
    <row r="24" spans="1:31" ht="15" customHeight="1" thickBot="1">
      <c r="A24" s="104"/>
      <c r="B24" s="105"/>
      <c r="C24" s="296"/>
      <c r="D24" s="297"/>
      <c r="E24" s="297"/>
      <c r="F24" s="298"/>
      <c r="G24" s="65"/>
      <c r="H24" s="66"/>
      <c r="I24" s="65"/>
      <c r="J24" s="66"/>
      <c r="K24" s="154"/>
      <c r="L24" s="101"/>
      <c r="M24" s="79"/>
      <c r="N24" s="290"/>
      <c r="O24" s="179"/>
      <c r="P24" s="180"/>
      <c r="Q24" s="79"/>
      <c r="R24" s="80"/>
      <c r="S24" s="406"/>
      <c r="T24" s="407"/>
      <c r="U24" s="254"/>
      <c r="V24" s="180"/>
      <c r="W24" s="179"/>
      <c r="X24" s="153"/>
      <c r="Y24" s="243">
        <f t="shared" si="3"/>
        <v>0</v>
      </c>
      <c r="Z24" s="88"/>
      <c r="AA24" s="92"/>
      <c r="AB24" s="151"/>
      <c r="AC24" s="4"/>
    </row>
    <row r="25" spans="1:31" ht="15" customHeight="1" thickBot="1">
      <c r="A25" s="106"/>
      <c r="B25" s="107"/>
      <c r="C25" s="108" t="s">
        <v>56</v>
      </c>
      <c r="D25" s="109"/>
      <c r="E25" s="109"/>
      <c r="F25" s="110"/>
      <c r="G25" s="115"/>
      <c r="H25" s="116"/>
      <c r="I25" s="115"/>
      <c r="J25" s="116"/>
      <c r="K25" s="154"/>
      <c r="L25" s="101"/>
      <c r="M25" s="79"/>
      <c r="N25" s="80"/>
      <c r="O25" s="179"/>
      <c r="P25" s="180"/>
      <c r="Q25" s="254"/>
      <c r="R25" s="180"/>
      <c r="S25" s="154"/>
      <c r="T25" s="101"/>
      <c r="U25" s="254"/>
      <c r="V25" s="180"/>
      <c r="W25" s="179"/>
      <c r="X25" s="153"/>
      <c r="Y25" s="243">
        <f t="shared" si="0"/>
        <v>0</v>
      </c>
      <c r="Z25" s="88"/>
      <c r="AA25" s="85"/>
      <c r="AB25" s="95"/>
      <c r="AC25" s="4"/>
    </row>
    <row r="26" spans="1:31" ht="15" customHeight="1" thickBot="1">
      <c r="A26" s="102" t="s">
        <v>60</v>
      </c>
      <c r="B26" s="103"/>
      <c r="C26" s="134" t="s">
        <v>50</v>
      </c>
      <c r="D26" s="135"/>
      <c r="E26" s="135"/>
      <c r="F26" s="136"/>
      <c r="G26" s="123"/>
      <c r="H26" s="124"/>
      <c r="I26" s="123"/>
      <c r="J26" s="124"/>
      <c r="K26" s="181">
        <v>0.25</v>
      </c>
      <c r="L26" s="182"/>
      <c r="M26" s="281"/>
      <c r="N26" s="282"/>
      <c r="O26" s="283">
        <v>1.5</v>
      </c>
      <c r="P26" s="284"/>
      <c r="Q26" s="281"/>
      <c r="R26" s="282"/>
      <c r="S26" s="408"/>
      <c r="T26" s="409"/>
      <c r="U26" s="287"/>
      <c r="V26" s="284"/>
      <c r="W26" s="283"/>
      <c r="X26" s="288"/>
      <c r="Y26" s="243">
        <f t="shared" si="0"/>
        <v>1.75</v>
      </c>
      <c r="Z26" s="88"/>
      <c r="AA26" s="405">
        <f>SUM(Y26:Z30)</f>
        <v>7.5</v>
      </c>
      <c r="AB26" s="150"/>
      <c r="AC26" s="4"/>
    </row>
    <row r="27" spans="1:31" ht="15" customHeight="1" thickBot="1">
      <c r="A27" s="104"/>
      <c r="B27" s="105"/>
      <c r="C27" s="132" t="s">
        <v>59</v>
      </c>
      <c r="D27" s="133"/>
      <c r="E27" s="133"/>
      <c r="F27" s="133"/>
      <c r="G27" s="125"/>
      <c r="H27" s="126"/>
      <c r="I27" s="125"/>
      <c r="J27" s="126"/>
      <c r="K27" s="295"/>
      <c r="L27" s="170"/>
      <c r="M27" s="79"/>
      <c r="N27" s="80"/>
      <c r="O27" s="179"/>
      <c r="P27" s="180"/>
      <c r="Q27" s="79"/>
      <c r="R27" s="80"/>
      <c r="S27" s="154"/>
      <c r="T27" s="101"/>
      <c r="U27" s="254"/>
      <c r="V27" s="180"/>
      <c r="W27" s="179"/>
      <c r="X27" s="153"/>
      <c r="Y27" s="243">
        <f t="shared" si="0"/>
        <v>0</v>
      </c>
      <c r="Z27" s="88"/>
      <c r="AA27" s="85"/>
      <c r="AB27" s="95"/>
      <c r="AC27" s="4"/>
    </row>
    <row r="28" spans="1:31" ht="13.5" thickBot="1">
      <c r="A28" s="104"/>
      <c r="B28" s="105"/>
      <c r="C28" s="120" t="s">
        <v>71</v>
      </c>
      <c r="D28" s="121"/>
      <c r="E28" s="121"/>
      <c r="F28" s="122"/>
      <c r="G28" s="113"/>
      <c r="H28" s="114"/>
      <c r="I28" s="113"/>
      <c r="J28" s="114"/>
      <c r="K28" s="100"/>
      <c r="L28" s="101"/>
      <c r="M28" s="79">
        <v>0.5</v>
      </c>
      <c r="N28" s="80"/>
      <c r="O28" s="179"/>
      <c r="P28" s="180"/>
      <c r="Q28" s="79"/>
      <c r="R28" s="80"/>
      <c r="S28" s="154">
        <v>1</v>
      </c>
      <c r="T28" s="101"/>
      <c r="U28" s="254"/>
      <c r="V28" s="180"/>
      <c r="W28" s="179"/>
      <c r="X28" s="153"/>
      <c r="Y28" s="243">
        <f t="shared" si="0"/>
        <v>1.5</v>
      </c>
      <c r="Z28" s="88"/>
      <c r="AA28" s="246" t="s">
        <v>37</v>
      </c>
      <c r="AB28" s="151"/>
      <c r="AC28" s="4"/>
    </row>
    <row r="29" spans="1:31" ht="15" customHeight="1" thickBot="1">
      <c r="A29" s="104"/>
      <c r="B29" s="105"/>
      <c r="C29" s="292" t="s">
        <v>75</v>
      </c>
      <c r="D29" s="293"/>
      <c r="E29" s="293"/>
      <c r="F29" s="293"/>
      <c r="G29" s="113"/>
      <c r="H29" s="114"/>
      <c r="I29" s="113"/>
      <c r="J29" s="114"/>
      <c r="K29" s="100">
        <v>0.25</v>
      </c>
      <c r="L29" s="101"/>
      <c r="M29" s="79">
        <v>1</v>
      </c>
      <c r="N29" s="80"/>
      <c r="O29" s="179">
        <v>1</v>
      </c>
      <c r="P29" s="180"/>
      <c r="Q29" s="79">
        <v>1.5</v>
      </c>
      <c r="R29" s="80"/>
      <c r="S29" s="154">
        <v>0.5</v>
      </c>
      <c r="T29" s="101"/>
      <c r="U29" s="254"/>
      <c r="V29" s="180"/>
      <c r="W29" s="179"/>
      <c r="X29" s="153"/>
      <c r="Y29" s="243">
        <f t="shared" si="0"/>
        <v>4.25</v>
      </c>
      <c r="Z29" s="88"/>
      <c r="AA29" s="403">
        <f>AA26/AA4</f>
        <v>0.14778325123152711</v>
      </c>
      <c r="AB29" s="150"/>
      <c r="AC29" s="4"/>
    </row>
    <row r="30" spans="1:31" ht="15" customHeight="1" thickBot="1">
      <c r="A30" s="106"/>
      <c r="B30" s="107"/>
      <c r="C30" s="130"/>
      <c r="D30" s="131"/>
      <c r="E30" s="131"/>
      <c r="F30" s="131"/>
      <c r="G30" s="115"/>
      <c r="H30" s="116"/>
      <c r="I30" s="115"/>
      <c r="J30" s="116"/>
      <c r="K30" s="100"/>
      <c r="L30" s="101"/>
      <c r="M30" s="79"/>
      <c r="N30" s="80"/>
      <c r="O30" s="179"/>
      <c r="P30" s="180"/>
      <c r="Q30" s="79"/>
      <c r="R30" s="80"/>
      <c r="S30" s="154"/>
      <c r="T30" s="101"/>
      <c r="U30" s="254"/>
      <c r="V30" s="180"/>
      <c r="W30" s="179"/>
      <c r="X30" s="153"/>
      <c r="Y30" s="243">
        <f t="shared" si="0"/>
        <v>0</v>
      </c>
      <c r="Z30" s="88"/>
      <c r="AA30" s="85"/>
      <c r="AB30" s="95"/>
      <c r="AC30" s="4"/>
    </row>
    <row r="31" spans="1:31" ht="15" customHeight="1" thickBot="1">
      <c r="A31" s="138" t="s">
        <v>61</v>
      </c>
      <c r="B31" s="139"/>
      <c r="C31" s="145" t="s">
        <v>80</v>
      </c>
      <c r="D31" s="146"/>
      <c r="E31" s="146"/>
      <c r="F31" s="147"/>
      <c r="G31" s="123"/>
      <c r="H31" s="124"/>
      <c r="I31" s="125"/>
      <c r="J31" s="126"/>
      <c r="K31" s="411">
        <v>3.5</v>
      </c>
      <c r="L31" s="286"/>
      <c r="M31" s="281">
        <v>1</v>
      </c>
      <c r="N31" s="282"/>
      <c r="O31" s="283">
        <v>0.5</v>
      </c>
      <c r="P31" s="284"/>
      <c r="Q31" s="281">
        <v>0.75</v>
      </c>
      <c r="R31" s="282"/>
      <c r="S31" s="285">
        <v>0.75</v>
      </c>
      <c r="T31" s="410"/>
      <c r="U31" s="287"/>
      <c r="V31" s="284"/>
      <c r="W31" s="283"/>
      <c r="X31" s="288"/>
      <c r="Y31" s="243">
        <f t="shared" si="0"/>
        <v>6.5</v>
      </c>
      <c r="Z31" s="88"/>
      <c r="AA31" s="405">
        <f>SUM(Y31:Z37)</f>
        <v>12.75</v>
      </c>
      <c r="AB31" s="150"/>
      <c r="AC31" s="1"/>
    </row>
    <row r="32" spans="1:31" ht="15" customHeight="1" thickBot="1">
      <c r="A32" s="140"/>
      <c r="B32" s="141"/>
      <c r="C32" s="108" t="s">
        <v>82</v>
      </c>
      <c r="D32" s="109"/>
      <c r="E32" s="109"/>
      <c r="F32" s="110"/>
      <c r="G32" s="125"/>
      <c r="H32" s="126"/>
      <c r="I32" s="113"/>
      <c r="J32" s="114"/>
      <c r="K32" s="100"/>
      <c r="L32" s="101"/>
      <c r="M32" s="79">
        <v>0.75</v>
      </c>
      <c r="N32" s="80"/>
      <c r="O32" s="179"/>
      <c r="P32" s="180"/>
      <c r="Q32" s="79">
        <v>0.5</v>
      </c>
      <c r="R32" s="80"/>
      <c r="S32" s="154"/>
      <c r="T32" s="101"/>
      <c r="U32" s="254"/>
      <c r="V32" s="180"/>
      <c r="W32" s="179"/>
      <c r="X32" s="153"/>
      <c r="Y32" s="243">
        <f t="shared" si="0"/>
        <v>1.25</v>
      </c>
      <c r="Z32" s="88"/>
      <c r="AA32" s="85"/>
      <c r="AB32" s="95"/>
      <c r="AC32" s="1"/>
    </row>
    <row r="33" spans="1:29" ht="15" customHeight="1" thickBot="1">
      <c r="A33" s="140"/>
      <c r="B33" s="142"/>
      <c r="C33" s="111" t="s">
        <v>83</v>
      </c>
      <c r="D33" s="112"/>
      <c r="E33" s="112"/>
      <c r="F33" s="112"/>
      <c r="G33" s="113"/>
      <c r="H33" s="114"/>
      <c r="I33" s="113"/>
      <c r="J33" s="114"/>
      <c r="K33" s="100"/>
      <c r="L33" s="101"/>
      <c r="M33" s="79">
        <v>0.75</v>
      </c>
      <c r="N33" s="80"/>
      <c r="O33" s="179"/>
      <c r="P33" s="180"/>
      <c r="Q33" s="79">
        <v>0.75</v>
      </c>
      <c r="R33" s="80"/>
      <c r="S33" s="154"/>
      <c r="T33" s="101"/>
      <c r="U33" s="254"/>
      <c r="V33" s="180"/>
      <c r="W33" s="179"/>
      <c r="X33" s="153"/>
      <c r="Y33" s="243">
        <f t="shared" si="0"/>
        <v>1.5</v>
      </c>
      <c r="Z33" s="88"/>
      <c r="AA33" s="246" t="s">
        <v>37</v>
      </c>
      <c r="AB33" s="151"/>
      <c r="AC33" s="1"/>
    </row>
    <row r="34" spans="1:29" ht="15" customHeight="1" thickBot="1">
      <c r="A34" s="140"/>
      <c r="B34" s="142"/>
      <c r="C34" s="111" t="s">
        <v>88</v>
      </c>
      <c r="D34" s="112"/>
      <c r="E34" s="112"/>
      <c r="F34" s="112"/>
      <c r="G34" s="113"/>
      <c r="H34" s="114"/>
      <c r="I34" s="113"/>
      <c r="J34" s="114"/>
      <c r="K34" s="100"/>
      <c r="L34" s="101"/>
      <c r="M34" s="79"/>
      <c r="N34" s="80"/>
      <c r="O34" s="179"/>
      <c r="P34" s="180"/>
      <c r="Q34" s="79">
        <v>1</v>
      </c>
      <c r="R34" s="80"/>
      <c r="S34" s="154"/>
      <c r="T34" s="101"/>
      <c r="U34" s="254"/>
      <c r="V34" s="180"/>
      <c r="W34" s="179"/>
      <c r="X34" s="153"/>
      <c r="Y34" s="243">
        <f t="shared" si="0"/>
        <v>1</v>
      </c>
      <c r="Z34" s="88"/>
      <c r="AA34" s="403">
        <f>AA31/AA4</f>
        <v>0.25123152709359609</v>
      </c>
      <c r="AB34" s="150"/>
      <c r="AC34" s="1"/>
    </row>
    <row r="35" spans="1:29" ht="15" customHeight="1" thickBot="1">
      <c r="A35" s="140"/>
      <c r="B35" s="142"/>
      <c r="C35" s="111"/>
      <c r="D35" s="112"/>
      <c r="E35" s="112"/>
      <c r="F35" s="112"/>
      <c r="G35" s="113"/>
      <c r="H35" s="114"/>
      <c r="I35" s="113"/>
      <c r="J35" s="114"/>
      <c r="K35" s="291"/>
      <c r="L35" s="101"/>
      <c r="M35" s="79"/>
      <c r="N35" s="80"/>
      <c r="O35" s="179"/>
      <c r="P35" s="180"/>
      <c r="Q35" s="79"/>
      <c r="R35" s="80"/>
      <c r="S35" s="154"/>
      <c r="T35" s="101"/>
      <c r="U35" s="254"/>
      <c r="V35" s="180"/>
      <c r="W35" s="179"/>
      <c r="X35" s="153"/>
      <c r="Y35" s="243">
        <f t="shared" ref="Y35:Y36" si="4">SUM(K35:X35)</f>
        <v>0</v>
      </c>
      <c r="Z35" s="88"/>
      <c r="AA35" s="414"/>
      <c r="AB35" s="151"/>
      <c r="AC35" s="1"/>
    </row>
    <row r="36" spans="1:29" ht="15" customHeight="1" thickBot="1">
      <c r="A36" s="140"/>
      <c r="B36" s="142"/>
      <c r="C36" s="111"/>
      <c r="D36" s="112"/>
      <c r="E36" s="112"/>
      <c r="F36" s="112"/>
      <c r="G36" s="113"/>
      <c r="H36" s="114"/>
      <c r="I36" s="113"/>
      <c r="J36" s="114"/>
      <c r="K36" s="100"/>
      <c r="L36" s="101"/>
      <c r="M36" s="79"/>
      <c r="N36" s="80"/>
      <c r="O36" s="179"/>
      <c r="P36" s="180"/>
      <c r="Q36" s="79"/>
      <c r="R36" s="80"/>
      <c r="S36" s="154"/>
      <c r="T36" s="101"/>
      <c r="U36" s="254"/>
      <c r="V36" s="180"/>
      <c r="W36" s="179"/>
      <c r="X36" s="153"/>
      <c r="Y36" s="243">
        <f t="shared" si="4"/>
        <v>0</v>
      </c>
      <c r="Z36" s="88"/>
      <c r="AA36" s="414"/>
      <c r="AB36" s="151"/>
      <c r="AC36" s="1"/>
    </row>
    <row r="37" spans="1:29" ht="15" customHeight="1" thickBot="1">
      <c r="A37" s="143"/>
      <c r="B37" s="144"/>
      <c r="C37" s="198" t="s">
        <v>76</v>
      </c>
      <c r="D37" s="199"/>
      <c r="E37" s="199"/>
      <c r="F37" s="200"/>
      <c r="G37" s="148"/>
      <c r="H37" s="116"/>
      <c r="I37" s="115"/>
      <c r="J37" s="116"/>
      <c r="K37" s="100">
        <v>0.5</v>
      </c>
      <c r="L37" s="101"/>
      <c r="M37" s="79">
        <v>0.5</v>
      </c>
      <c r="N37" s="80"/>
      <c r="O37" s="179">
        <v>0.5</v>
      </c>
      <c r="P37" s="180"/>
      <c r="Q37" s="79">
        <v>0.5</v>
      </c>
      <c r="R37" s="80"/>
      <c r="S37" s="154">
        <v>0.5</v>
      </c>
      <c r="T37" s="101"/>
      <c r="U37" s="254"/>
      <c r="V37" s="180"/>
      <c r="W37" s="179"/>
      <c r="X37" s="153"/>
      <c r="Y37" s="243">
        <f t="shared" si="0"/>
        <v>2.5</v>
      </c>
      <c r="Z37" s="88"/>
      <c r="AA37" s="92"/>
      <c r="AB37" s="151"/>
      <c r="AC37" s="1"/>
    </row>
    <row r="38" spans="1:29" ht="15" customHeight="1" thickBot="1">
      <c r="A38" s="155" t="s">
        <v>62</v>
      </c>
      <c r="B38" s="155"/>
      <c r="C38" s="111" t="s">
        <v>52</v>
      </c>
      <c r="D38" s="112"/>
      <c r="E38" s="112"/>
      <c r="F38" s="127"/>
      <c r="G38" s="128"/>
      <c r="H38" s="129"/>
      <c r="I38" s="128"/>
      <c r="J38" s="129"/>
      <c r="K38" s="181"/>
      <c r="L38" s="182"/>
      <c r="M38" s="281">
        <v>0.5</v>
      </c>
      <c r="N38" s="282"/>
      <c r="O38" s="283">
        <v>0.5</v>
      </c>
      <c r="P38" s="284"/>
      <c r="Q38" s="281"/>
      <c r="R38" s="282"/>
      <c r="S38" s="285"/>
      <c r="T38" s="286"/>
      <c r="U38" s="287"/>
      <c r="V38" s="284"/>
      <c r="W38" s="283"/>
      <c r="X38" s="288"/>
      <c r="Y38" s="243">
        <f t="shared" si="0"/>
        <v>1</v>
      </c>
      <c r="Z38" s="88"/>
      <c r="AA38" s="248">
        <f>SUM(Y38:Z42)</f>
        <v>3</v>
      </c>
      <c r="AB38" s="249"/>
      <c r="AC38" s="1"/>
    </row>
    <row r="39" spans="1:29" ht="15" customHeight="1" thickBot="1">
      <c r="A39" s="141"/>
      <c r="B39" s="141"/>
      <c r="C39" s="117" t="s">
        <v>58</v>
      </c>
      <c r="D39" s="118"/>
      <c r="E39" s="118"/>
      <c r="F39" s="119"/>
      <c r="G39" s="128"/>
      <c r="H39" s="129"/>
      <c r="I39" s="128"/>
      <c r="J39" s="129"/>
      <c r="K39" s="166"/>
      <c r="L39" s="167"/>
      <c r="M39" s="79"/>
      <c r="N39" s="80"/>
      <c r="O39" s="179"/>
      <c r="P39" s="180"/>
      <c r="Q39" s="79">
        <v>0.5</v>
      </c>
      <c r="R39" s="80"/>
      <c r="S39" s="154"/>
      <c r="T39" s="101"/>
      <c r="U39" s="254"/>
      <c r="V39" s="180"/>
      <c r="W39" s="179"/>
      <c r="X39" s="153"/>
      <c r="Y39" s="243">
        <f t="shared" si="0"/>
        <v>0.5</v>
      </c>
      <c r="Z39" s="88"/>
      <c r="AA39" s="250"/>
      <c r="AB39" s="251"/>
      <c r="AC39" s="1"/>
    </row>
    <row r="40" spans="1:29" ht="15" customHeight="1" thickBot="1">
      <c r="A40" s="141"/>
      <c r="B40" s="141"/>
      <c r="C40" s="117" t="s">
        <v>74</v>
      </c>
      <c r="D40" s="118"/>
      <c r="E40" s="118"/>
      <c r="F40" s="119"/>
      <c r="G40" s="128"/>
      <c r="H40" s="129"/>
      <c r="I40" s="128"/>
      <c r="J40" s="129"/>
      <c r="K40" s="169"/>
      <c r="L40" s="170"/>
      <c r="M40" s="79"/>
      <c r="N40" s="80"/>
      <c r="O40" s="179">
        <v>1</v>
      </c>
      <c r="P40" s="180"/>
      <c r="Q40" s="79"/>
      <c r="R40" s="290"/>
      <c r="S40" s="154"/>
      <c r="T40" s="101"/>
      <c r="U40" s="254"/>
      <c r="V40" s="180"/>
      <c r="W40" s="289"/>
      <c r="X40" s="101"/>
      <c r="Y40" s="243">
        <f t="shared" si="0"/>
        <v>1</v>
      </c>
      <c r="Z40" s="88"/>
      <c r="AA40" s="246" t="s">
        <v>37</v>
      </c>
      <c r="AB40" s="151"/>
      <c r="AC40" s="1"/>
    </row>
    <row r="41" spans="1:29" ht="15" customHeight="1" thickBot="1">
      <c r="A41" s="141"/>
      <c r="B41" s="141"/>
      <c r="C41" s="117" t="s">
        <v>79</v>
      </c>
      <c r="D41" s="118"/>
      <c r="E41" s="118"/>
      <c r="F41" s="119"/>
      <c r="G41" s="128"/>
      <c r="H41" s="129"/>
      <c r="I41" s="128"/>
      <c r="J41" s="129"/>
      <c r="K41" s="169"/>
      <c r="L41" s="170"/>
      <c r="M41" s="79"/>
      <c r="N41" s="80"/>
      <c r="O41" s="179"/>
      <c r="P41" s="180"/>
      <c r="Q41" s="79"/>
      <c r="R41" s="80"/>
      <c r="S41" s="154">
        <v>0.5</v>
      </c>
      <c r="T41" s="101"/>
      <c r="U41" s="254"/>
      <c r="V41" s="180"/>
      <c r="W41" s="179"/>
      <c r="X41" s="153"/>
      <c r="Y41" s="243">
        <f t="shared" si="0"/>
        <v>0.5</v>
      </c>
      <c r="Z41" s="88"/>
      <c r="AA41" s="403">
        <f>AA38/AA4</f>
        <v>5.9113300492610835E-2</v>
      </c>
      <c r="AB41" s="150"/>
      <c r="AC41" s="1"/>
    </row>
    <row r="42" spans="1:29" ht="15" customHeight="1" thickBot="1">
      <c r="A42" s="141"/>
      <c r="B42" s="141"/>
      <c r="C42" s="108"/>
      <c r="D42" s="109"/>
      <c r="E42" s="109"/>
      <c r="F42" s="110"/>
      <c r="G42" s="67"/>
      <c r="H42" s="68"/>
      <c r="I42" s="67"/>
      <c r="J42" s="68"/>
      <c r="K42" s="179"/>
      <c r="L42" s="280"/>
      <c r="M42" s="79"/>
      <c r="N42" s="80"/>
      <c r="O42" s="179"/>
      <c r="P42" s="280"/>
      <c r="Q42" s="79"/>
      <c r="R42" s="80"/>
      <c r="S42" s="154"/>
      <c r="T42" s="101"/>
      <c r="U42" s="278"/>
      <c r="V42" s="279"/>
      <c r="W42" s="402"/>
      <c r="X42" s="279"/>
      <c r="Y42" s="243">
        <f t="shared" si="0"/>
        <v>0</v>
      </c>
      <c r="Z42" s="88"/>
      <c r="AA42" s="85"/>
      <c r="AB42" s="95"/>
      <c r="AC42" s="1"/>
    </row>
    <row r="43" spans="1:29" ht="15" customHeight="1" thickBot="1">
      <c r="A43" s="141"/>
      <c r="B43" s="141"/>
      <c r="C43" s="108" t="s">
        <v>77</v>
      </c>
      <c r="D43" s="109"/>
      <c r="E43" s="109"/>
      <c r="F43" s="110"/>
      <c r="G43" s="164"/>
      <c r="H43" s="165"/>
      <c r="I43" s="164"/>
      <c r="J43" s="165"/>
      <c r="K43" s="154">
        <v>0.5</v>
      </c>
      <c r="L43" s="101"/>
      <c r="M43" s="79">
        <v>0.5</v>
      </c>
      <c r="N43" s="80"/>
      <c r="O43" s="179"/>
      <c r="P43" s="180"/>
      <c r="Q43" s="79"/>
      <c r="R43" s="80"/>
      <c r="S43" s="154">
        <v>0.5</v>
      </c>
      <c r="T43" s="101"/>
      <c r="U43" s="276"/>
      <c r="V43" s="277"/>
      <c r="W43" s="404"/>
      <c r="X43" s="157"/>
      <c r="Y43" s="243">
        <f t="shared" si="0"/>
        <v>1.5</v>
      </c>
      <c r="Z43" s="88"/>
      <c r="AA43" s="248">
        <f>SUM(Y43:Z49)</f>
        <v>4.75</v>
      </c>
      <c r="AB43" s="249"/>
      <c r="AC43" s="4"/>
    </row>
    <row r="44" spans="1:29" ht="15" customHeight="1" thickBot="1">
      <c r="A44" s="141"/>
      <c r="B44" s="141"/>
      <c r="C44" s="108"/>
      <c r="D44" s="109"/>
      <c r="E44" s="109"/>
      <c r="F44" s="110"/>
      <c r="G44" s="164"/>
      <c r="H44" s="165"/>
      <c r="I44" s="164"/>
      <c r="J44" s="165"/>
      <c r="K44" s="154"/>
      <c r="L44" s="101"/>
      <c r="M44" s="79"/>
      <c r="N44" s="80"/>
      <c r="O44" s="179"/>
      <c r="P44" s="180"/>
      <c r="Q44" s="79"/>
      <c r="R44" s="80"/>
      <c r="S44" s="154"/>
      <c r="T44" s="101"/>
      <c r="U44" s="254"/>
      <c r="V44" s="180"/>
      <c r="W44" s="179"/>
      <c r="X44" s="153"/>
      <c r="Y44" s="243">
        <f t="shared" si="0"/>
        <v>0</v>
      </c>
      <c r="Z44" s="88"/>
      <c r="AA44" s="250"/>
      <c r="AB44" s="251"/>
      <c r="AC44" s="4"/>
    </row>
    <row r="45" spans="1:29" ht="15" customHeight="1" thickBot="1">
      <c r="A45" s="141"/>
      <c r="B45" s="141"/>
      <c r="C45" s="108" t="s">
        <v>86</v>
      </c>
      <c r="D45" s="109"/>
      <c r="E45" s="109"/>
      <c r="F45" s="110"/>
      <c r="G45" s="63"/>
      <c r="H45" s="64"/>
      <c r="I45" s="63"/>
      <c r="J45" s="64"/>
      <c r="K45" s="154"/>
      <c r="L45" s="101"/>
      <c r="M45" s="79"/>
      <c r="N45" s="80"/>
      <c r="O45" s="179">
        <v>0.5</v>
      </c>
      <c r="P45" s="180"/>
      <c r="Q45" s="79"/>
      <c r="R45" s="80"/>
      <c r="S45" s="154">
        <v>0.25</v>
      </c>
      <c r="T45" s="101"/>
      <c r="U45" s="254"/>
      <c r="V45" s="180"/>
      <c r="W45" s="179"/>
      <c r="X45" s="153"/>
      <c r="Y45" s="243">
        <f t="shared" si="0"/>
        <v>0.75</v>
      </c>
      <c r="Z45" s="88"/>
      <c r="AA45" s="246" t="s">
        <v>37</v>
      </c>
      <c r="AB45" s="151"/>
      <c r="AC45" s="4"/>
    </row>
    <row r="46" spans="1:29" ht="15" customHeight="1" thickBot="1">
      <c r="A46" s="141"/>
      <c r="B46" s="141"/>
      <c r="C46" s="168" t="s">
        <v>87</v>
      </c>
      <c r="D46" s="109"/>
      <c r="E46" s="109"/>
      <c r="F46" s="109"/>
      <c r="G46" s="113"/>
      <c r="H46" s="114"/>
      <c r="I46" s="113"/>
      <c r="J46" s="114"/>
      <c r="K46" s="100"/>
      <c r="L46" s="101"/>
      <c r="M46" s="79"/>
      <c r="N46" s="80"/>
      <c r="O46" s="179"/>
      <c r="P46" s="180"/>
      <c r="Q46" s="79"/>
      <c r="R46" s="80"/>
      <c r="S46" s="154">
        <v>1.5</v>
      </c>
      <c r="T46" s="101"/>
      <c r="U46" s="254"/>
      <c r="V46" s="180"/>
      <c r="W46" s="179"/>
      <c r="X46" s="153"/>
      <c r="Y46" s="243">
        <f t="shared" si="0"/>
        <v>1.5</v>
      </c>
      <c r="Z46" s="88"/>
      <c r="AA46" s="272">
        <f>AA43/AA4</f>
        <v>9.3596059113300489E-2</v>
      </c>
      <c r="AB46" s="273"/>
      <c r="AC46" s="4"/>
    </row>
    <row r="47" spans="1:29" ht="15" customHeight="1" thickBot="1">
      <c r="A47" s="141"/>
      <c r="B47" s="141"/>
      <c r="C47" s="168"/>
      <c r="D47" s="109"/>
      <c r="E47" s="109"/>
      <c r="F47" s="109"/>
      <c r="G47" s="113"/>
      <c r="H47" s="114"/>
      <c r="I47" s="113"/>
      <c r="J47" s="114"/>
      <c r="K47" s="100"/>
      <c r="L47" s="101"/>
      <c r="M47" s="79"/>
      <c r="N47" s="80"/>
      <c r="O47" s="179"/>
      <c r="P47" s="180"/>
      <c r="Q47" s="79"/>
      <c r="R47" s="80"/>
      <c r="S47" s="154"/>
      <c r="T47" s="101"/>
      <c r="U47" s="254"/>
      <c r="V47" s="180"/>
      <c r="W47" s="179"/>
      <c r="X47" s="153"/>
      <c r="Y47" s="243">
        <f t="shared" si="0"/>
        <v>0</v>
      </c>
      <c r="Z47" s="88"/>
      <c r="AA47" s="272"/>
      <c r="AB47" s="273"/>
      <c r="AC47" s="4"/>
    </row>
    <row r="48" spans="1:29" ht="13.5" customHeight="1" thickBot="1">
      <c r="A48" s="141"/>
      <c r="B48" s="141"/>
      <c r="C48" s="168" t="s">
        <v>68</v>
      </c>
      <c r="D48" s="109"/>
      <c r="E48" s="109"/>
      <c r="F48" s="109"/>
      <c r="G48" s="113"/>
      <c r="H48" s="114"/>
      <c r="I48" s="113"/>
      <c r="J48" s="114"/>
      <c r="K48" s="100"/>
      <c r="L48" s="101"/>
      <c r="M48" s="79"/>
      <c r="N48" s="80"/>
      <c r="O48" s="179">
        <v>0.5</v>
      </c>
      <c r="P48" s="180"/>
      <c r="Q48" s="79">
        <v>0.5</v>
      </c>
      <c r="R48" s="80"/>
      <c r="S48" s="154"/>
      <c r="T48" s="101"/>
      <c r="U48" s="254"/>
      <c r="V48" s="180"/>
      <c r="W48" s="179"/>
      <c r="X48" s="153"/>
      <c r="Y48" s="243">
        <f t="shared" si="0"/>
        <v>1</v>
      </c>
      <c r="Z48" s="88"/>
      <c r="AA48" s="272"/>
      <c r="AB48" s="273"/>
      <c r="AC48" s="4"/>
    </row>
    <row r="49" spans="1:29" ht="13.5" customHeight="1" thickBot="1">
      <c r="A49" s="156"/>
      <c r="B49" s="156"/>
      <c r="C49" s="108"/>
      <c r="D49" s="109"/>
      <c r="E49" s="109"/>
      <c r="F49" s="110"/>
      <c r="G49" s="113"/>
      <c r="H49" s="114"/>
      <c r="I49" s="113"/>
      <c r="J49" s="114"/>
      <c r="K49" s="100"/>
      <c r="L49" s="101"/>
      <c r="M49" s="79"/>
      <c r="N49" s="80"/>
      <c r="O49" s="179"/>
      <c r="P49" s="180"/>
      <c r="Q49" s="79"/>
      <c r="R49" s="80"/>
      <c r="S49" s="154"/>
      <c r="T49" s="101"/>
      <c r="U49" s="254"/>
      <c r="V49" s="180"/>
      <c r="W49" s="179"/>
      <c r="X49" s="153"/>
      <c r="Y49" s="243">
        <f t="shared" ref="Y49" si="5">SUM(K49:X49)</f>
        <v>0</v>
      </c>
      <c r="Z49" s="88"/>
      <c r="AA49" s="274"/>
      <c r="AB49" s="275"/>
      <c r="AC49" s="4"/>
    </row>
    <row r="50" spans="1:29" ht="9.75" customHeight="1">
      <c r="A50" s="174" t="s">
        <v>20</v>
      </c>
      <c r="B50" s="175"/>
      <c r="C50" s="149" t="s">
        <v>21</v>
      </c>
      <c r="D50" s="175"/>
      <c r="E50" s="149">
        <v>2</v>
      </c>
      <c r="F50" s="150"/>
      <c r="G50" s="201" t="s">
        <v>22</v>
      </c>
      <c r="H50" s="203">
        <f>E3</f>
        <v>46145</v>
      </c>
      <c r="I50" s="176"/>
      <c r="J50" s="151"/>
      <c r="K50" s="197"/>
      <c r="L50" s="175"/>
      <c r="M50" s="175"/>
      <c r="N50" s="175"/>
      <c r="O50" s="150"/>
      <c r="P50" s="264" t="str">
        <f>(P1)</f>
        <v>Heather East</v>
      </c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50"/>
      <c r="AC50" s="1"/>
    </row>
    <row r="51" spans="1:29" ht="9.75" customHeight="1" thickBot="1">
      <c r="A51" s="92"/>
      <c r="B51" s="176"/>
      <c r="C51" s="92"/>
      <c r="D51" s="176"/>
      <c r="E51" s="92"/>
      <c r="F51" s="151"/>
      <c r="G51" s="202"/>
      <c r="H51" s="92"/>
      <c r="I51" s="176"/>
      <c r="J51" s="151"/>
      <c r="K51" s="85"/>
      <c r="L51" s="94"/>
      <c r="M51" s="94"/>
      <c r="N51" s="94"/>
      <c r="O51" s="95"/>
      <c r="P51" s="85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1"/>
    </row>
    <row r="52" spans="1:29" ht="22.5" customHeight="1" thickBot="1">
      <c r="A52" s="76"/>
      <c r="B52" s="77"/>
      <c r="C52" s="77"/>
      <c r="D52" s="77"/>
      <c r="E52" s="77"/>
      <c r="F52" s="77"/>
      <c r="G52" s="77"/>
      <c r="H52" s="77"/>
      <c r="I52" s="77"/>
      <c r="J52" s="78"/>
      <c r="K52" s="204" t="s">
        <v>40</v>
      </c>
      <c r="L52" s="175"/>
      <c r="M52" s="183" t="s">
        <v>41</v>
      </c>
      <c r="N52" s="175"/>
      <c r="O52" s="183" t="s">
        <v>42</v>
      </c>
      <c r="P52" s="175"/>
      <c r="Q52" s="183" t="s">
        <v>44</v>
      </c>
      <c r="R52" s="175"/>
      <c r="S52" s="183" t="s">
        <v>43</v>
      </c>
      <c r="T52" s="175"/>
      <c r="U52" s="183" t="s">
        <v>45</v>
      </c>
      <c r="V52" s="175"/>
      <c r="W52" s="183" t="s">
        <v>46</v>
      </c>
      <c r="X52" s="175"/>
      <c r="Y52" s="265" t="s">
        <v>17</v>
      </c>
      <c r="Z52" s="150"/>
      <c r="AA52" s="262" t="s">
        <v>17</v>
      </c>
      <c r="AB52" s="263"/>
      <c r="AC52" s="1"/>
    </row>
    <row r="53" spans="1:29" ht="15" customHeight="1" thickBot="1">
      <c r="A53" s="234" t="s">
        <v>63</v>
      </c>
      <c r="B53" s="235"/>
      <c r="C53" s="81" t="s">
        <v>67</v>
      </c>
      <c r="D53" s="81"/>
      <c r="E53" s="81"/>
      <c r="F53" s="81"/>
      <c r="G53" s="18"/>
      <c r="H53" s="19"/>
      <c r="I53" s="19"/>
      <c r="J53" s="20"/>
      <c r="K53" s="100"/>
      <c r="L53" s="101"/>
      <c r="M53" s="79"/>
      <c r="N53" s="80"/>
      <c r="O53" s="179">
        <v>1</v>
      </c>
      <c r="P53" s="180"/>
      <c r="Q53" s="79">
        <v>0.5</v>
      </c>
      <c r="R53" s="80"/>
      <c r="S53" s="154"/>
      <c r="T53" s="101"/>
      <c r="U53" s="254"/>
      <c r="V53" s="180"/>
      <c r="W53" s="179"/>
      <c r="X53" s="153"/>
      <c r="Y53" s="243">
        <f>SUM(K53:X53)</f>
        <v>1.5</v>
      </c>
      <c r="Z53" s="88"/>
      <c r="AA53" s="244">
        <f>SUM(Y53:Z59)</f>
        <v>1.5</v>
      </c>
      <c r="AB53" s="245"/>
      <c r="AC53" s="4"/>
    </row>
    <row r="54" spans="1:29" ht="15" customHeight="1" thickBot="1">
      <c r="A54" s="234"/>
      <c r="B54" s="235"/>
      <c r="C54" s="152" t="s">
        <v>69</v>
      </c>
      <c r="D54" s="152"/>
      <c r="E54" s="152"/>
      <c r="F54" s="152"/>
      <c r="G54" s="21"/>
      <c r="H54" s="22"/>
      <c r="I54" s="22"/>
      <c r="J54" s="23"/>
      <c r="K54" s="100"/>
      <c r="L54" s="101"/>
      <c r="M54" s="79"/>
      <c r="N54" s="80"/>
      <c r="O54" s="179"/>
      <c r="P54" s="180"/>
      <c r="Q54" s="79"/>
      <c r="R54" s="80"/>
      <c r="S54" s="154"/>
      <c r="T54" s="101"/>
      <c r="U54" s="254"/>
      <c r="V54" s="180"/>
      <c r="W54" s="179"/>
      <c r="X54" s="153"/>
      <c r="Y54" s="243">
        <f t="shared" ref="Y54:Y59" si="6">SUM(K54:X54)</f>
        <v>0</v>
      </c>
      <c r="Z54" s="88"/>
      <c r="AA54" s="246"/>
      <c r="AB54" s="247"/>
      <c r="AC54" s="4"/>
    </row>
    <row r="55" spans="1:29" ht="15" customHeight="1" thickBot="1">
      <c r="A55" s="234"/>
      <c r="B55" s="235"/>
      <c r="C55" s="152"/>
      <c r="D55" s="152"/>
      <c r="E55" s="152"/>
      <c r="F55" s="152"/>
      <c r="G55" s="21"/>
      <c r="H55" s="22"/>
      <c r="I55" s="22"/>
      <c r="J55" s="23"/>
      <c r="K55" s="100"/>
      <c r="L55" s="101"/>
      <c r="M55" s="79"/>
      <c r="N55" s="80"/>
      <c r="O55" s="179"/>
      <c r="P55" s="180"/>
      <c r="Q55" s="79"/>
      <c r="R55" s="80"/>
      <c r="S55" s="154"/>
      <c r="T55" s="101"/>
      <c r="U55" s="254"/>
      <c r="V55" s="180"/>
      <c r="W55" s="179"/>
      <c r="X55" s="153"/>
      <c r="Y55" s="243">
        <f t="shared" si="6"/>
        <v>0</v>
      </c>
      <c r="Z55" s="87"/>
      <c r="AA55" s="248" t="s">
        <v>37</v>
      </c>
      <c r="AB55" s="249"/>
      <c r="AC55" s="4"/>
    </row>
    <row r="56" spans="1:29" ht="15" customHeight="1" thickBot="1">
      <c r="A56" s="234"/>
      <c r="B56" s="235"/>
      <c r="C56" s="177"/>
      <c r="D56" s="178"/>
      <c r="E56" s="178"/>
      <c r="F56" s="178"/>
      <c r="G56" s="21"/>
      <c r="H56" s="22"/>
      <c r="I56" s="22"/>
      <c r="J56" s="23"/>
      <c r="K56" s="100"/>
      <c r="L56" s="101"/>
      <c r="M56" s="79"/>
      <c r="N56" s="80"/>
      <c r="O56" s="179"/>
      <c r="P56" s="180"/>
      <c r="Q56" s="79"/>
      <c r="R56" s="80"/>
      <c r="S56" s="154"/>
      <c r="T56" s="101"/>
      <c r="U56" s="254"/>
      <c r="V56" s="180"/>
      <c r="W56" s="179"/>
      <c r="X56" s="153"/>
      <c r="Y56" s="243">
        <f t="shared" ref="Y56" si="7">SUM(K56:X56)</f>
        <v>0</v>
      </c>
      <c r="Z56" s="87"/>
      <c r="AA56" s="250"/>
      <c r="AB56" s="251"/>
      <c r="AC56" s="4"/>
    </row>
    <row r="57" spans="1:29" ht="15" customHeight="1" thickBot="1">
      <c r="A57" s="234"/>
      <c r="B57" s="235"/>
      <c r="C57" s="153"/>
      <c r="D57" s="153"/>
      <c r="E57" s="153"/>
      <c r="F57" s="153"/>
      <c r="G57" s="21"/>
      <c r="H57" s="22"/>
      <c r="I57" s="22"/>
      <c r="J57" s="23"/>
      <c r="K57" s="100"/>
      <c r="L57" s="101"/>
      <c r="M57" s="79"/>
      <c r="N57" s="80"/>
      <c r="O57" s="179"/>
      <c r="P57" s="180"/>
      <c r="Q57" s="79"/>
      <c r="R57" s="80"/>
      <c r="S57" s="154"/>
      <c r="T57" s="101"/>
      <c r="U57" s="254"/>
      <c r="V57" s="180"/>
      <c r="W57" s="179"/>
      <c r="X57" s="153"/>
      <c r="Y57" s="243">
        <f t="shared" si="6"/>
        <v>0</v>
      </c>
      <c r="Z57" s="88"/>
      <c r="AA57" s="266">
        <f>AA53/AA4</f>
        <v>2.9556650246305417E-2</v>
      </c>
      <c r="AB57" s="267"/>
      <c r="AC57" s="4"/>
    </row>
    <row r="58" spans="1:29" ht="15" customHeight="1" thickBot="1">
      <c r="A58" s="234"/>
      <c r="B58" s="235"/>
      <c r="C58" s="177"/>
      <c r="D58" s="178"/>
      <c r="E58" s="178"/>
      <c r="F58" s="178"/>
      <c r="G58" s="21"/>
      <c r="H58" s="22"/>
      <c r="I58" s="22"/>
      <c r="J58" s="23"/>
      <c r="K58" s="100"/>
      <c r="L58" s="101"/>
      <c r="M58" s="79"/>
      <c r="N58" s="80"/>
      <c r="O58" s="179"/>
      <c r="P58" s="180"/>
      <c r="Q58" s="79"/>
      <c r="R58" s="80"/>
      <c r="S58" s="154"/>
      <c r="T58" s="101"/>
      <c r="U58" s="254"/>
      <c r="V58" s="180"/>
      <c r="W58" s="179"/>
      <c r="X58" s="153"/>
      <c r="Y58" s="243">
        <f t="shared" si="6"/>
        <v>0</v>
      </c>
      <c r="Z58" s="88"/>
      <c r="AA58" s="268"/>
      <c r="AB58" s="269"/>
      <c r="AC58" s="4"/>
    </row>
    <row r="59" spans="1:29" ht="15" customHeight="1" thickBot="1">
      <c r="A59" s="236"/>
      <c r="B59" s="237"/>
      <c r="C59" s="157"/>
      <c r="D59" s="157"/>
      <c r="E59" s="157"/>
      <c r="F59" s="157"/>
      <c r="G59" s="24"/>
      <c r="H59" s="25"/>
      <c r="I59" s="25"/>
      <c r="J59" s="26"/>
      <c r="K59" s="98"/>
      <c r="L59" s="99"/>
      <c r="M59" s="231"/>
      <c r="N59" s="232"/>
      <c r="O59" s="98"/>
      <c r="P59" s="99"/>
      <c r="Q59" s="231"/>
      <c r="R59" s="232"/>
      <c r="S59" s="257"/>
      <c r="T59" s="258"/>
      <c r="U59" s="255"/>
      <c r="V59" s="256"/>
      <c r="W59" s="252"/>
      <c r="X59" s="253"/>
      <c r="Y59" s="243">
        <f t="shared" si="6"/>
        <v>0</v>
      </c>
      <c r="Z59" s="88"/>
      <c r="AA59" s="270"/>
      <c r="AB59" s="271"/>
      <c r="AC59" s="4"/>
    </row>
    <row r="60" spans="1:29" ht="15" customHeight="1" thickBot="1">
      <c r="A60" s="222" t="s">
        <v>54</v>
      </c>
      <c r="B60" s="194" t="s">
        <v>31</v>
      </c>
      <c r="C60" s="195"/>
      <c r="D60" s="195"/>
      <c r="E60" s="196"/>
      <c r="F60" s="194" t="s">
        <v>32</v>
      </c>
      <c r="G60" s="227"/>
      <c r="H60" s="228"/>
      <c r="I60" s="225" t="s">
        <v>49</v>
      </c>
      <c r="J60" s="226"/>
      <c r="K60" s="28" t="s">
        <v>18</v>
      </c>
      <c r="L60" s="29" t="s">
        <v>12</v>
      </c>
      <c r="M60" s="28" t="s">
        <v>18</v>
      </c>
      <c r="N60" s="29" t="s">
        <v>12</v>
      </c>
      <c r="O60" s="28" t="s">
        <v>18</v>
      </c>
      <c r="P60" s="29" t="s">
        <v>12</v>
      </c>
      <c r="Q60" s="28" t="s">
        <v>18</v>
      </c>
      <c r="R60" s="29" t="s">
        <v>12</v>
      </c>
      <c r="S60" s="28" t="s">
        <v>18</v>
      </c>
      <c r="T60" s="29" t="s">
        <v>12</v>
      </c>
      <c r="U60" s="28" t="s">
        <v>18</v>
      </c>
      <c r="V60" s="29" t="s">
        <v>12</v>
      </c>
      <c r="W60" s="28" t="s">
        <v>18</v>
      </c>
      <c r="X60" s="29" t="s">
        <v>12</v>
      </c>
      <c r="Y60" s="259" t="s">
        <v>18</v>
      </c>
      <c r="Z60" s="260"/>
      <c r="AA60" s="261" t="s">
        <v>12</v>
      </c>
      <c r="AB60" s="260"/>
      <c r="AC60" s="4"/>
    </row>
    <row r="61" spans="1:29" ht="12.75">
      <c r="A61" s="223"/>
      <c r="B61" s="192" t="s">
        <v>20</v>
      </c>
      <c r="C61" s="157"/>
      <c r="D61" s="157"/>
      <c r="E61" s="193"/>
      <c r="F61" s="187" t="s">
        <v>81</v>
      </c>
      <c r="G61" s="188"/>
      <c r="H61" s="189"/>
      <c r="I61" s="190"/>
      <c r="J61" s="191"/>
      <c r="K61" s="30">
        <v>1.5</v>
      </c>
      <c r="L61" s="31">
        <v>82</v>
      </c>
      <c r="M61" s="32"/>
      <c r="N61" s="33"/>
      <c r="O61" s="30"/>
      <c r="P61" s="31"/>
      <c r="Q61" s="32"/>
      <c r="R61" s="33"/>
      <c r="S61" s="30"/>
      <c r="T61" s="31"/>
      <c r="U61" s="32"/>
      <c r="V61" s="33"/>
      <c r="W61" s="30"/>
      <c r="X61" s="31"/>
      <c r="Y61" s="240">
        <f>SUM(K61,M61,O61,Q61,S61,U61,W61)</f>
        <v>1.5</v>
      </c>
      <c r="Z61" s="239"/>
      <c r="AA61" s="238">
        <f>SUM(L61,N61,P61,R61,T61,V61,X61)</f>
        <v>82</v>
      </c>
      <c r="AB61" s="239"/>
      <c r="AC61" s="4"/>
    </row>
    <row r="62" spans="1:29" ht="12.75">
      <c r="A62" s="223"/>
      <c r="B62" s="210"/>
      <c r="C62" s="153"/>
      <c r="D62" s="153"/>
      <c r="E62" s="211"/>
      <c r="F62" s="187"/>
      <c r="G62" s="188"/>
      <c r="H62" s="189"/>
      <c r="I62" s="190"/>
      <c r="J62" s="191"/>
      <c r="K62" s="30"/>
      <c r="L62" s="31"/>
      <c r="M62" s="32"/>
      <c r="N62" s="33"/>
      <c r="O62" s="30"/>
      <c r="P62" s="31"/>
      <c r="Q62" s="32"/>
      <c r="R62" s="33"/>
      <c r="S62" s="30"/>
      <c r="T62" s="31"/>
      <c r="U62" s="32"/>
      <c r="V62" s="33"/>
      <c r="W62" s="30"/>
      <c r="X62" s="31"/>
      <c r="Y62" s="240">
        <f t="shared" ref="Y62:Y67" si="8">SUM(K62,M62,O62,Q62,S62,U62,W62)</f>
        <v>0</v>
      </c>
      <c r="Z62" s="239"/>
      <c r="AA62" s="238">
        <f t="shared" ref="AA62:AA70" si="9">SUM(L62,N62,P62,R62,T62,V62,X62)</f>
        <v>0</v>
      </c>
      <c r="AB62" s="239"/>
      <c r="AC62" s="4"/>
    </row>
    <row r="63" spans="1:29" ht="12.75">
      <c r="A63" s="223"/>
      <c r="B63" s="206" t="s">
        <v>20</v>
      </c>
      <c r="C63" s="188"/>
      <c r="D63" s="188"/>
      <c r="E63" s="207"/>
      <c r="F63" s="187" t="s">
        <v>84</v>
      </c>
      <c r="G63" s="188"/>
      <c r="H63" s="189"/>
      <c r="I63" s="190"/>
      <c r="J63" s="191"/>
      <c r="K63" s="30"/>
      <c r="L63" s="31"/>
      <c r="M63" s="32"/>
      <c r="N63" s="33"/>
      <c r="O63" s="30">
        <v>1.25</v>
      </c>
      <c r="P63" s="31">
        <v>56</v>
      </c>
      <c r="Q63" s="32"/>
      <c r="R63" s="33"/>
      <c r="S63" s="30"/>
      <c r="T63" s="31"/>
      <c r="U63" s="32"/>
      <c r="V63" s="33"/>
      <c r="W63" s="30"/>
      <c r="X63" s="31"/>
      <c r="Y63" s="240">
        <f t="shared" si="8"/>
        <v>1.25</v>
      </c>
      <c r="Z63" s="239"/>
      <c r="AA63" s="238">
        <f t="shared" si="9"/>
        <v>56</v>
      </c>
      <c r="AB63" s="239"/>
      <c r="AC63" s="4"/>
    </row>
    <row r="64" spans="1:29" ht="12.75">
      <c r="A64" s="223"/>
      <c r="B64" s="210"/>
      <c r="C64" s="153"/>
      <c r="D64" s="153"/>
      <c r="E64" s="211"/>
      <c r="F64" s="184"/>
      <c r="G64" s="185"/>
      <c r="H64" s="186"/>
      <c r="I64" s="190"/>
      <c r="J64" s="191"/>
      <c r="K64" s="30"/>
      <c r="L64" s="31"/>
      <c r="M64" s="32"/>
      <c r="N64" s="33"/>
      <c r="O64" s="30"/>
      <c r="P64" s="31"/>
      <c r="Q64" s="32"/>
      <c r="R64" s="33"/>
      <c r="S64" s="30"/>
      <c r="T64" s="31"/>
      <c r="U64" s="32"/>
      <c r="V64" s="33"/>
      <c r="W64" s="30"/>
      <c r="X64" s="31"/>
      <c r="Y64" s="240">
        <f t="shared" si="8"/>
        <v>0</v>
      </c>
      <c r="Z64" s="239"/>
      <c r="AA64" s="238">
        <f t="shared" si="9"/>
        <v>0</v>
      </c>
      <c r="AB64" s="239"/>
      <c r="AC64" s="4"/>
    </row>
    <row r="65" spans="1:29" ht="15" customHeight="1">
      <c r="A65" s="223"/>
      <c r="B65" s="206" t="s">
        <v>20</v>
      </c>
      <c r="C65" s="188"/>
      <c r="D65" s="188"/>
      <c r="E65" s="207"/>
      <c r="F65" s="187" t="s">
        <v>85</v>
      </c>
      <c r="G65" s="188"/>
      <c r="H65" s="189"/>
      <c r="I65" s="190"/>
      <c r="J65" s="191"/>
      <c r="K65" s="30"/>
      <c r="L65" s="31"/>
      <c r="M65" s="32"/>
      <c r="N65" s="33"/>
      <c r="O65" s="30"/>
      <c r="P65" s="31"/>
      <c r="Q65" s="32"/>
      <c r="R65" s="33"/>
      <c r="S65" s="30">
        <v>2</v>
      </c>
      <c r="T65" s="31">
        <v>101</v>
      </c>
      <c r="U65" s="32"/>
      <c r="V65" s="33"/>
      <c r="W65" s="30"/>
      <c r="X65" s="31"/>
      <c r="Y65" s="240">
        <f t="shared" si="8"/>
        <v>2</v>
      </c>
      <c r="Z65" s="239"/>
      <c r="AA65" s="238">
        <f t="shared" si="9"/>
        <v>101</v>
      </c>
      <c r="AB65" s="239"/>
      <c r="AC65" s="4"/>
    </row>
    <row r="66" spans="1:29" ht="12.75">
      <c r="A66" s="223"/>
      <c r="B66" s="210"/>
      <c r="C66" s="153"/>
      <c r="D66" s="153"/>
      <c r="E66" s="211"/>
      <c r="F66" s="184"/>
      <c r="G66" s="185"/>
      <c r="H66" s="186"/>
      <c r="I66" s="190"/>
      <c r="J66" s="191"/>
      <c r="K66" s="30"/>
      <c r="L66" s="31"/>
      <c r="M66" s="32"/>
      <c r="N66" s="33"/>
      <c r="O66" s="30"/>
      <c r="P66" s="31"/>
      <c r="Q66" s="32"/>
      <c r="R66" s="33"/>
      <c r="S66" s="30"/>
      <c r="T66" s="31"/>
      <c r="U66" s="32"/>
      <c r="V66" s="33"/>
      <c r="W66" s="30"/>
      <c r="X66" s="31"/>
      <c r="Y66" s="240">
        <f t="shared" si="8"/>
        <v>0</v>
      </c>
      <c r="Z66" s="239"/>
      <c r="AA66" s="238">
        <f t="shared" si="9"/>
        <v>0</v>
      </c>
      <c r="AB66" s="239"/>
      <c r="AC66" s="4"/>
    </row>
    <row r="67" spans="1:29" ht="12.75">
      <c r="A67" s="223"/>
      <c r="B67" s="206"/>
      <c r="C67" s="188"/>
      <c r="D67" s="188"/>
      <c r="E67" s="207"/>
      <c r="F67" s="187"/>
      <c r="G67" s="188"/>
      <c r="H67" s="189"/>
      <c r="I67" s="190"/>
      <c r="J67" s="191"/>
      <c r="K67" s="30"/>
      <c r="L67" s="31"/>
      <c r="M67" s="32"/>
      <c r="N67" s="33"/>
      <c r="O67" s="30"/>
      <c r="P67" s="31"/>
      <c r="Q67" s="32"/>
      <c r="R67" s="33"/>
      <c r="S67" s="30"/>
      <c r="T67" s="31"/>
      <c r="U67" s="32"/>
      <c r="V67" s="33"/>
      <c r="W67" s="30"/>
      <c r="X67" s="31"/>
      <c r="Y67" s="240">
        <f t="shared" si="8"/>
        <v>0</v>
      </c>
      <c r="Z67" s="239"/>
      <c r="AA67" s="238">
        <f t="shared" si="9"/>
        <v>0</v>
      </c>
      <c r="AB67" s="239"/>
      <c r="AC67" s="4"/>
    </row>
    <row r="68" spans="1:29" ht="15" customHeight="1">
      <c r="A68" s="223"/>
      <c r="B68" s="210"/>
      <c r="C68" s="153"/>
      <c r="D68" s="153"/>
      <c r="E68" s="211"/>
      <c r="F68" s="184"/>
      <c r="G68" s="185"/>
      <c r="H68" s="186"/>
      <c r="I68" s="190"/>
      <c r="J68" s="191"/>
      <c r="K68" s="30"/>
      <c r="L68" s="31"/>
      <c r="M68" s="32"/>
      <c r="N68" s="33"/>
      <c r="O68" s="30"/>
      <c r="P68" s="31"/>
      <c r="Q68" s="32"/>
      <c r="R68" s="33"/>
      <c r="S68" s="30"/>
      <c r="T68" s="31"/>
      <c r="U68" s="32"/>
      <c r="V68" s="33"/>
      <c r="W68" s="30"/>
      <c r="X68" s="31"/>
      <c r="Y68" s="240">
        <f t="shared" ref="Y68:Y79" si="10">SUM(K68,M68,O68,Q68,S68,U68,W68)</f>
        <v>0</v>
      </c>
      <c r="Z68" s="239"/>
      <c r="AA68" s="238">
        <f t="shared" si="9"/>
        <v>0</v>
      </c>
      <c r="AB68" s="239"/>
      <c r="AC68" s="4"/>
    </row>
    <row r="69" spans="1:29" ht="15" customHeight="1">
      <c r="A69" s="223"/>
      <c r="B69" s="210"/>
      <c r="C69" s="153"/>
      <c r="D69" s="153"/>
      <c r="E69" s="211"/>
      <c r="F69" s="187"/>
      <c r="G69" s="188"/>
      <c r="H69" s="189"/>
      <c r="I69" s="190"/>
      <c r="J69" s="191"/>
      <c r="K69" s="30"/>
      <c r="L69" s="31"/>
      <c r="M69" s="32"/>
      <c r="N69" s="33"/>
      <c r="O69" s="30"/>
      <c r="P69" s="31"/>
      <c r="Q69" s="32"/>
      <c r="R69" s="33"/>
      <c r="S69" s="30"/>
      <c r="T69" s="31"/>
      <c r="U69" s="32"/>
      <c r="V69" s="33"/>
      <c r="W69" s="30"/>
      <c r="X69" s="31"/>
      <c r="Y69" s="240">
        <f t="shared" si="10"/>
        <v>0</v>
      </c>
      <c r="Z69" s="239"/>
      <c r="AA69" s="238">
        <f t="shared" si="9"/>
        <v>0</v>
      </c>
      <c r="AB69" s="239"/>
      <c r="AC69" s="4"/>
    </row>
    <row r="70" spans="1:29" ht="15" customHeight="1">
      <c r="A70" s="223"/>
      <c r="B70" s="210"/>
      <c r="C70" s="153"/>
      <c r="D70" s="153"/>
      <c r="E70" s="211"/>
      <c r="F70" s="187"/>
      <c r="G70" s="188"/>
      <c r="H70" s="189"/>
      <c r="I70" s="190"/>
      <c r="J70" s="191"/>
      <c r="K70" s="30"/>
      <c r="L70" s="31"/>
      <c r="M70" s="32"/>
      <c r="N70" s="33"/>
      <c r="O70" s="30"/>
      <c r="P70" s="31"/>
      <c r="Q70" s="32"/>
      <c r="R70" s="33"/>
      <c r="S70" s="30"/>
      <c r="T70" s="31"/>
      <c r="U70" s="32"/>
      <c r="V70" s="33"/>
      <c r="W70" s="30"/>
      <c r="X70" s="31"/>
      <c r="Y70" s="240">
        <f t="shared" si="10"/>
        <v>0</v>
      </c>
      <c r="Z70" s="239"/>
      <c r="AA70" s="238">
        <f t="shared" si="9"/>
        <v>0</v>
      </c>
      <c r="AB70" s="239"/>
      <c r="AC70" s="1"/>
    </row>
    <row r="71" spans="1:29" ht="15" customHeight="1">
      <c r="A71" s="223"/>
      <c r="B71" s="210"/>
      <c r="C71" s="153"/>
      <c r="D71" s="153"/>
      <c r="E71" s="211"/>
      <c r="F71" s="187"/>
      <c r="G71" s="188"/>
      <c r="H71" s="189"/>
      <c r="I71" s="190"/>
      <c r="J71" s="191"/>
      <c r="K71" s="30"/>
      <c r="L71" s="31"/>
      <c r="M71" s="32"/>
      <c r="N71" s="33"/>
      <c r="O71" s="30"/>
      <c r="P71" s="31"/>
      <c r="Q71" s="32"/>
      <c r="R71" s="33"/>
      <c r="S71" s="30"/>
      <c r="T71" s="31"/>
      <c r="U71" s="32"/>
      <c r="V71" s="33"/>
      <c r="W71" s="30"/>
      <c r="X71" s="31"/>
      <c r="Y71" s="240">
        <f t="shared" si="10"/>
        <v>0</v>
      </c>
      <c r="Z71" s="239"/>
      <c r="AA71" s="238">
        <f>SUM(L71,N71,P71,R71,T71,V71,X71)</f>
        <v>0</v>
      </c>
      <c r="AB71" s="239"/>
      <c r="AC71" s="1"/>
    </row>
    <row r="72" spans="1:29" ht="15" customHeight="1">
      <c r="A72" s="223"/>
      <c r="B72" s="210"/>
      <c r="C72" s="153"/>
      <c r="D72" s="153"/>
      <c r="E72" s="211"/>
      <c r="F72" s="212"/>
      <c r="G72" s="213"/>
      <c r="H72" s="214"/>
      <c r="I72" s="190"/>
      <c r="J72" s="191"/>
      <c r="K72" s="30"/>
      <c r="L72" s="31"/>
      <c r="M72" s="32"/>
      <c r="N72" s="33"/>
      <c r="O72" s="30"/>
      <c r="P72" s="31"/>
      <c r="Q72" s="32"/>
      <c r="R72" s="33"/>
      <c r="S72" s="30"/>
      <c r="T72" s="31"/>
      <c r="U72" s="32"/>
      <c r="V72" s="33"/>
      <c r="W72" s="30"/>
      <c r="X72" s="31"/>
      <c r="Y72" s="240">
        <f t="shared" si="10"/>
        <v>0</v>
      </c>
      <c r="Z72" s="239"/>
      <c r="AA72" s="238">
        <f t="shared" ref="AA72:AA79" si="11">SUM(L72,N72,P72,R72,T72,V72,X72)</f>
        <v>0</v>
      </c>
      <c r="AB72" s="239"/>
      <c r="AC72" s="1"/>
    </row>
    <row r="73" spans="1:29" ht="15" customHeight="1">
      <c r="A73" s="223"/>
      <c r="B73" s="210"/>
      <c r="C73" s="153"/>
      <c r="D73" s="153"/>
      <c r="E73" s="211"/>
      <c r="F73" s="187"/>
      <c r="G73" s="188"/>
      <c r="H73" s="189"/>
      <c r="I73" s="190"/>
      <c r="J73" s="191"/>
      <c r="K73" s="30"/>
      <c r="L73" s="31"/>
      <c r="M73" s="32"/>
      <c r="N73" s="33"/>
      <c r="O73" s="30"/>
      <c r="P73" s="31"/>
      <c r="Q73" s="32"/>
      <c r="R73" s="33"/>
      <c r="S73" s="30"/>
      <c r="T73" s="31"/>
      <c r="U73" s="32"/>
      <c r="V73" s="33"/>
      <c r="W73" s="30"/>
      <c r="X73" s="31"/>
      <c r="Y73" s="240">
        <f t="shared" si="10"/>
        <v>0</v>
      </c>
      <c r="Z73" s="239"/>
      <c r="AA73" s="238">
        <f t="shared" si="11"/>
        <v>0</v>
      </c>
      <c r="AB73" s="239"/>
      <c r="AC73" s="1"/>
    </row>
    <row r="74" spans="1:29" ht="15" customHeight="1">
      <c r="A74" s="223"/>
      <c r="B74" s="210"/>
      <c r="C74" s="153"/>
      <c r="D74" s="153"/>
      <c r="E74" s="211"/>
      <c r="F74" s="212"/>
      <c r="G74" s="213"/>
      <c r="H74" s="214"/>
      <c r="I74" s="190"/>
      <c r="J74" s="191"/>
      <c r="K74" s="34"/>
      <c r="L74" s="35"/>
      <c r="M74" s="36"/>
      <c r="N74" s="37"/>
      <c r="O74" s="34"/>
      <c r="P74" s="35"/>
      <c r="Q74" s="36"/>
      <c r="R74" s="37"/>
      <c r="S74" s="34"/>
      <c r="T74" s="35"/>
      <c r="U74" s="36"/>
      <c r="V74" s="37"/>
      <c r="W74" s="34"/>
      <c r="X74" s="35"/>
      <c r="Y74" s="240">
        <f t="shared" si="10"/>
        <v>0</v>
      </c>
      <c r="Z74" s="239"/>
      <c r="AA74" s="238">
        <f t="shared" si="11"/>
        <v>0</v>
      </c>
      <c r="AB74" s="239"/>
      <c r="AC74" s="1"/>
    </row>
    <row r="75" spans="1:29" ht="15" customHeight="1">
      <c r="A75" s="223"/>
      <c r="B75" s="192"/>
      <c r="C75" s="157"/>
      <c r="D75" s="157"/>
      <c r="E75" s="193"/>
      <c r="F75" s="212"/>
      <c r="G75" s="213"/>
      <c r="H75" s="214"/>
      <c r="I75" s="190"/>
      <c r="J75" s="191"/>
      <c r="K75" s="30"/>
      <c r="L75" s="31"/>
      <c r="M75" s="32"/>
      <c r="N75" s="33"/>
      <c r="O75" s="30"/>
      <c r="P75" s="31"/>
      <c r="Q75" s="32"/>
      <c r="R75" s="33"/>
      <c r="S75" s="30"/>
      <c r="T75" s="31"/>
      <c r="U75" s="32"/>
      <c r="V75" s="33"/>
      <c r="W75" s="30"/>
      <c r="X75" s="31"/>
      <c r="Y75" s="240">
        <f t="shared" si="10"/>
        <v>0</v>
      </c>
      <c r="Z75" s="239"/>
      <c r="AA75" s="238">
        <f t="shared" si="11"/>
        <v>0</v>
      </c>
      <c r="AB75" s="239"/>
      <c r="AC75" s="4"/>
    </row>
    <row r="76" spans="1:29" ht="15" customHeight="1">
      <c r="A76" s="223"/>
      <c r="B76" s="210"/>
      <c r="C76" s="153"/>
      <c r="D76" s="153"/>
      <c r="E76" s="211"/>
      <c r="F76" s="212"/>
      <c r="G76" s="213"/>
      <c r="H76" s="214"/>
      <c r="I76" s="190"/>
      <c r="J76" s="191"/>
      <c r="K76" s="30"/>
      <c r="L76" s="31"/>
      <c r="M76" s="32"/>
      <c r="N76" s="33"/>
      <c r="O76" s="30"/>
      <c r="P76" s="31"/>
      <c r="Q76" s="32"/>
      <c r="R76" s="33"/>
      <c r="S76" s="30"/>
      <c r="T76" s="31"/>
      <c r="U76" s="32"/>
      <c r="V76" s="33"/>
      <c r="W76" s="30"/>
      <c r="X76" s="31"/>
      <c r="Y76" s="240">
        <f t="shared" si="10"/>
        <v>0</v>
      </c>
      <c r="Z76" s="239"/>
      <c r="AA76" s="238">
        <f t="shared" si="11"/>
        <v>0</v>
      </c>
      <c r="AB76" s="239"/>
      <c r="AC76" s="4"/>
    </row>
    <row r="77" spans="1:29" ht="15" customHeight="1">
      <c r="A77" s="223"/>
      <c r="B77" s="210"/>
      <c r="C77" s="153"/>
      <c r="D77" s="153"/>
      <c r="E77" s="211"/>
      <c r="F77" s="212"/>
      <c r="G77" s="213"/>
      <c r="H77" s="214"/>
      <c r="I77" s="190"/>
      <c r="J77" s="191"/>
      <c r="K77" s="30"/>
      <c r="L77" s="31"/>
      <c r="M77" s="32"/>
      <c r="N77" s="33"/>
      <c r="O77" s="30"/>
      <c r="P77" s="31"/>
      <c r="Q77" s="32"/>
      <c r="R77" s="33"/>
      <c r="S77" s="30"/>
      <c r="T77" s="31"/>
      <c r="U77" s="32"/>
      <c r="V77" s="33"/>
      <c r="W77" s="30"/>
      <c r="X77" s="31"/>
      <c r="Y77" s="240">
        <f t="shared" si="10"/>
        <v>0</v>
      </c>
      <c r="Z77" s="239"/>
      <c r="AA77" s="238">
        <f t="shared" si="11"/>
        <v>0</v>
      </c>
      <c r="AB77" s="239"/>
      <c r="AC77" s="4"/>
    </row>
    <row r="78" spans="1:29" ht="15" customHeight="1">
      <c r="A78" s="223"/>
      <c r="B78" s="210"/>
      <c r="C78" s="153"/>
      <c r="D78" s="153"/>
      <c r="E78" s="211"/>
      <c r="F78" s="212"/>
      <c r="G78" s="213"/>
      <c r="H78" s="214"/>
      <c r="I78" s="190"/>
      <c r="J78" s="191"/>
      <c r="K78" s="30"/>
      <c r="L78" s="31"/>
      <c r="M78" s="32"/>
      <c r="N78" s="33"/>
      <c r="O78" s="30"/>
      <c r="P78" s="31"/>
      <c r="Q78" s="32"/>
      <c r="R78" s="33"/>
      <c r="S78" s="30"/>
      <c r="T78" s="31"/>
      <c r="U78" s="32"/>
      <c r="V78" s="33"/>
      <c r="W78" s="30"/>
      <c r="X78" s="31"/>
      <c r="Y78" s="240">
        <f t="shared" si="10"/>
        <v>0</v>
      </c>
      <c r="Z78" s="239"/>
      <c r="AA78" s="238">
        <f t="shared" si="11"/>
        <v>0</v>
      </c>
      <c r="AB78" s="239"/>
      <c r="AC78" s="4"/>
    </row>
    <row r="79" spans="1:29" ht="15" customHeight="1" thickBot="1">
      <c r="A79" s="224"/>
      <c r="B79" s="171"/>
      <c r="C79" s="172"/>
      <c r="D79" s="172"/>
      <c r="E79" s="173"/>
      <c r="F79" s="218"/>
      <c r="G79" s="219"/>
      <c r="H79" s="220"/>
      <c r="I79" s="229"/>
      <c r="J79" s="230"/>
      <c r="K79" s="38"/>
      <c r="L79" s="39"/>
      <c r="M79" s="40"/>
      <c r="N79" s="41"/>
      <c r="O79" s="38"/>
      <c r="P79" s="39"/>
      <c r="Q79" s="40"/>
      <c r="R79" s="41"/>
      <c r="S79" s="38"/>
      <c r="T79" s="39"/>
      <c r="U79" s="40"/>
      <c r="V79" s="41"/>
      <c r="W79" s="38"/>
      <c r="X79" s="39"/>
      <c r="Y79" s="82">
        <f t="shared" si="10"/>
        <v>0</v>
      </c>
      <c r="Z79" s="83"/>
      <c r="AA79" s="242">
        <f t="shared" si="11"/>
        <v>0</v>
      </c>
      <c r="AB79" s="83"/>
      <c r="AC79" s="4"/>
    </row>
    <row r="80" spans="1:29" ht="9.75" hidden="1" customHeight="1">
      <c r="A80" s="215" t="s">
        <v>20</v>
      </c>
      <c r="B80" s="151"/>
      <c r="C80" s="96" t="s">
        <v>21</v>
      </c>
      <c r="D80" s="97"/>
      <c r="E80" s="216">
        <v>3</v>
      </c>
      <c r="F80" s="97"/>
      <c r="G80" s="221" t="s">
        <v>22</v>
      </c>
      <c r="H80" s="201"/>
      <c r="I80" s="42"/>
      <c r="J80" s="42"/>
      <c r="K80" s="217" t="s">
        <v>1</v>
      </c>
      <c r="L80" s="176"/>
      <c r="M80" s="176"/>
      <c r="N80" s="176"/>
      <c r="O80" s="151"/>
      <c r="P80" s="241" t="s">
        <v>23</v>
      </c>
      <c r="Q80" s="176"/>
      <c r="R80" s="176"/>
      <c r="S80" s="176"/>
      <c r="T80" s="176"/>
      <c r="U80" s="176"/>
      <c r="V80" s="176"/>
      <c r="W80" s="176"/>
      <c r="X80" s="176"/>
      <c r="Y80" s="176"/>
      <c r="Z80" s="151"/>
      <c r="AA80" s="43"/>
      <c r="AB80" s="43"/>
      <c r="AC80" s="1"/>
    </row>
    <row r="81" spans="1:29" ht="9.75" hidden="1" customHeight="1">
      <c r="A81" s="85"/>
      <c r="B81" s="95"/>
      <c r="C81" s="85"/>
      <c r="D81" s="73"/>
      <c r="E81" s="75"/>
      <c r="F81" s="73"/>
      <c r="G81" s="85"/>
      <c r="H81" s="233"/>
      <c r="I81" s="44"/>
      <c r="J81" s="44"/>
      <c r="K81" s="85"/>
      <c r="L81" s="94"/>
      <c r="M81" s="94"/>
      <c r="N81" s="94"/>
      <c r="O81" s="95"/>
      <c r="P81" s="85"/>
      <c r="Q81" s="94"/>
      <c r="R81" s="94"/>
      <c r="S81" s="94"/>
      <c r="T81" s="94"/>
      <c r="U81" s="94"/>
      <c r="V81" s="94"/>
      <c r="W81" s="94"/>
      <c r="X81" s="94"/>
      <c r="Y81" s="94"/>
      <c r="Z81" s="95"/>
      <c r="AA81" s="43"/>
      <c r="AB81" s="43"/>
      <c r="AC81" s="1"/>
    </row>
    <row r="82" spans="1:29" ht="12" hidden="1" customHeight="1">
      <c r="A82" s="45"/>
      <c r="B82" s="46"/>
      <c r="C82" s="86"/>
      <c r="D82" s="87"/>
      <c r="E82" s="87"/>
      <c r="F82" s="88"/>
      <c r="G82" s="47" t="s">
        <v>24</v>
      </c>
      <c r="H82" s="48" t="s">
        <v>25</v>
      </c>
      <c r="I82" s="48" t="s">
        <v>26</v>
      </c>
      <c r="J82" s="48" t="s">
        <v>16</v>
      </c>
      <c r="K82" s="49" t="s">
        <v>18</v>
      </c>
      <c r="L82" s="50" t="s">
        <v>12</v>
      </c>
      <c r="M82" s="51" t="s">
        <v>18</v>
      </c>
      <c r="N82" s="50" t="s">
        <v>12</v>
      </c>
      <c r="O82" s="51" t="s">
        <v>18</v>
      </c>
      <c r="P82" s="50" t="s">
        <v>12</v>
      </c>
      <c r="Q82" s="51" t="s">
        <v>18</v>
      </c>
      <c r="R82" s="50" t="s">
        <v>12</v>
      </c>
      <c r="S82" s="51" t="s">
        <v>18</v>
      </c>
      <c r="T82" s="50" t="s">
        <v>12</v>
      </c>
      <c r="U82" s="51" t="s">
        <v>18</v>
      </c>
      <c r="V82" s="50" t="s">
        <v>12</v>
      </c>
      <c r="W82" s="51" t="s">
        <v>18</v>
      </c>
      <c r="X82" s="50" t="s">
        <v>12</v>
      </c>
      <c r="Y82" s="51" t="s">
        <v>18</v>
      </c>
      <c r="Z82" s="52" t="s">
        <v>12</v>
      </c>
      <c r="AA82" s="51" t="s">
        <v>18</v>
      </c>
      <c r="AB82" s="52" t="s">
        <v>12</v>
      </c>
      <c r="AC82" s="1"/>
    </row>
    <row r="83" spans="1:29" ht="12" hidden="1" customHeight="1">
      <c r="A83" s="91"/>
      <c r="B83" s="53"/>
      <c r="C83" s="69"/>
      <c r="D83" s="70"/>
      <c r="E83" s="70"/>
      <c r="F83" s="71"/>
      <c r="G83" s="54"/>
      <c r="H83" s="55"/>
      <c r="I83" s="55"/>
      <c r="J83" s="55"/>
      <c r="K83" s="208"/>
      <c r="L83" s="162"/>
      <c r="M83" s="89"/>
      <c r="N83" s="162"/>
      <c r="O83" s="89"/>
      <c r="P83" s="162"/>
      <c r="Q83" s="89"/>
      <c r="R83" s="162"/>
      <c r="S83" s="89"/>
      <c r="T83" s="162"/>
      <c r="U83" s="89"/>
      <c r="V83" s="162"/>
      <c r="W83" s="89"/>
      <c r="X83" s="162"/>
      <c r="Y83" s="161">
        <f t="shared" ref="Y83:AB83" si="12">SUM(K83,M83,O83,Q83,S83,U83,W83)</f>
        <v>0</v>
      </c>
      <c r="Z83" s="158">
        <f t="shared" si="12"/>
        <v>0</v>
      </c>
      <c r="AA83" s="161">
        <f t="shared" si="12"/>
        <v>0</v>
      </c>
      <c r="AB83" s="158">
        <f t="shared" si="12"/>
        <v>0</v>
      </c>
      <c r="AC83" s="1"/>
    </row>
    <row r="84" spans="1:29" ht="12" hidden="1" customHeight="1">
      <c r="A84" s="92"/>
      <c r="B84" s="53"/>
      <c r="C84" s="69"/>
      <c r="D84" s="70"/>
      <c r="E84" s="70"/>
      <c r="F84" s="71"/>
      <c r="G84" s="54"/>
      <c r="H84" s="55"/>
      <c r="I84" s="55"/>
      <c r="J84" s="55"/>
      <c r="K84" s="209"/>
      <c r="L84" s="163"/>
      <c r="M84" s="90"/>
      <c r="N84" s="163"/>
      <c r="O84" s="90"/>
      <c r="P84" s="163"/>
      <c r="Q84" s="90"/>
      <c r="R84" s="163"/>
      <c r="S84" s="90"/>
      <c r="T84" s="163"/>
      <c r="U84" s="90"/>
      <c r="V84" s="163"/>
      <c r="W84" s="90"/>
      <c r="X84" s="163"/>
      <c r="Y84" s="90"/>
      <c r="Z84" s="160"/>
      <c r="AA84" s="90"/>
      <c r="AB84" s="160"/>
      <c r="AC84" s="1"/>
    </row>
    <row r="85" spans="1:29" ht="12" hidden="1" customHeight="1">
      <c r="A85" s="84"/>
      <c r="B85" s="53"/>
      <c r="C85" s="69"/>
      <c r="D85" s="70"/>
      <c r="E85" s="70"/>
      <c r="F85" s="71"/>
      <c r="G85" s="54"/>
      <c r="H85" s="55"/>
      <c r="I85" s="55"/>
      <c r="J85" s="55"/>
      <c r="K85" s="205" t="s">
        <v>19</v>
      </c>
      <c r="L85" s="74"/>
      <c r="M85" s="137" t="s">
        <v>19</v>
      </c>
      <c r="N85" s="74"/>
      <c r="O85" s="137" t="s">
        <v>19</v>
      </c>
      <c r="P85" s="74"/>
      <c r="Q85" s="137" t="s">
        <v>19</v>
      </c>
      <c r="R85" s="74"/>
      <c r="S85" s="137" t="s">
        <v>19</v>
      </c>
      <c r="T85" s="74"/>
      <c r="U85" s="137" t="s">
        <v>19</v>
      </c>
      <c r="V85" s="74"/>
      <c r="W85" s="137" t="s">
        <v>19</v>
      </c>
      <c r="X85" s="74"/>
      <c r="Y85" s="137" t="s">
        <v>19</v>
      </c>
      <c r="Z85" s="158">
        <f>SUM(L85,N85,P85,R85,T85,V85,X85)</f>
        <v>0</v>
      </c>
      <c r="AA85" s="137" t="s">
        <v>19</v>
      </c>
      <c r="AB85" s="158">
        <f>SUM(N85,P85,R85,T85,V85,X85,Z85)</f>
        <v>0</v>
      </c>
      <c r="AC85" s="1"/>
    </row>
    <row r="86" spans="1:29" ht="12" hidden="1" customHeight="1">
      <c r="A86" s="85"/>
      <c r="B86" s="56"/>
      <c r="C86" s="93"/>
      <c r="D86" s="94"/>
      <c r="E86" s="94"/>
      <c r="F86" s="95"/>
      <c r="G86" s="57"/>
      <c r="H86" s="58"/>
      <c r="I86" s="59"/>
      <c r="J86" s="59"/>
      <c r="K86" s="94"/>
      <c r="L86" s="75"/>
      <c r="M86" s="85"/>
      <c r="N86" s="75"/>
      <c r="O86" s="85"/>
      <c r="P86" s="75"/>
      <c r="Q86" s="85"/>
      <c r="R86" s="75"/>
      <c r="S86" s="85"/>
      <c r="T86" s="75"/>
      <c r="U86" s="85"/>
      <c r="V86" s="75"/>
      <c r="W86" s="85"/>
      <c r="X86" s="75"/>
      <c r="Y86" s="85"/>
      <c r="Z86" s="159"/>
      <c r="AA86" s="85"/>
      <c r="AB86" s="159"/>
      <c r="AC86" s="1"/>
    </row>
    <row r="87" spans="1:29" ht="12" hidden="1" customHeight="1">
      <c r="A87" s="45"/>
      <c r="B87" s="46"/>
      <c r="C87" s="86"/>
      <c r="D87" s="87"/>
      <c r="E87" s="87"/>
      <c r="F87" s="88"/>
      <c r="G87" s="60"/>
      <c r="H87" s="61"/>
      <c r="I87" s="61"/>
      <c r="J87" s="61"/>
      <c r="K87" s="49" t="s">
        <v>18</v>
      </c>
      <c r="L87" s="50" t="s">
        <v>12</v>
      </c>
      <c r="M87" s="51" t="s">
        <v>18</v>
      </c>
      <c r="N87" s="50" t="s">
        <v>12</v>
      </c>
      <c r="O87" s="51" t="s">
        <v>18</v>
      </c>
      <c r="P87" s="50" t="s">
        <v>12</v>
      </c>
      <c r="Q87" s="51" t="s">
        <v>18</v>
      </c>
      <c r="R87" s="50" t="s">
        <v>12</v>
      </c>
      <c r="S87" s="51" t="s">
        <v>18</v>
      </c>
      <c r="T87" s="50" t="s">
        <v>12</v>
      </c>
      <c r="U87" s="51" t="s">
        <v>18</v>
      </c>
      <c r="V87" s="50" t="s">
        <v>12</v>
      </c>
      <c r="W87" s="51" t="s">
        <v>18</v>
      </c>
      <c r="X87" s="50" t="s">
        <v>12</v>
      </c>
      <c r="Y87" s="51" t="s">
        <v>18</v>
      </c>
      <c r="Z87" s="52" t="s">
        <v>12</v>
      </c>
      <c r="AA87" s="51" t="s">
        <v>18</v>
      </c>
      <c r="AB87" s="52" t="s">
        <v>12</v>
      </c>
      <c r="AC87" s="1"/>
    </row>
    <row r="88" spans="1:29" ht="12" hidden="1" customHeight="1">
      <c r="A88" s="91"/>
      <c r="B88" s="53"/>
      <c r="C88" s="69"/>
      <c r="D88" s="70"/>
      <c r="E88" s="70"/>
      <c r="F88" s="71"/>
      <c r="G88" s="54"/>
      <c r="H88" s="55"/>
      <c r="I88" s="55"/>
      <c r="J88" s="55"/>
      <c r="K88" s="208"/>
      <c r="L88" s="162"/>
      <c r="M88" s="89"/>
      <c r="N88" s="162"/>
      <c r="O88" s="89"/>
      <c r="P88" s="162"/>
      <c r="Q88" s="89"/>
      <c r="R88" s="162"/>
      <c r="S88" s="89"/>
      <c r="T88" s="162"/>
      <c r="U88" s="89"/>
      <c r="V88" s="162"/>
      <c r="W88" s="89"/>
      <c r="X88" s="162"/>
      <c r="Y88" s="161">
        <f t="shared" ref="Y88:AB88" si="13">SUM(K88,M88,O88,Q88,S88,U88,W88)</f>
        <v>0</v>
      </c>
      <c r="Z88" s="158">
        <f t="shared" si="13"/>
        <v>0</v>
      </c>
      <c r="AA88" s="161">
        <f t="shared" si="13"/>
        <v>0</v>
      </c>
      <c r="AB88" s="158">
        <f t="shared" si="13"/>
        <v>0</v>
      </c>
      <c r="AC88" s="1"/>
    </row>
    <row r="89" spans="1:29" ht="12" hidden="1" customHeight="1">
      <c r="A89" s="92"/>
      <c r="B89" s="53"/>
      <c r="C89" s="69"/>
      <c r="D89" s="70"/>
      <c r="E89" s="70"/>
      <c r="F89" s="71"/>
      <c r="G89" s="54"/>
      <c r="H89" s="55"/>
      <c r="I89" s="55"/>
      <c r="J89" s="55"/>
      <c r="K89" s="209"/>
      <c r="L89" s="163"/>
      <c r="M89" s="90"/>
      <c r="N89" s="163"/>
      <c r="O89" s="90"/>
      <c r="P89" s="163"/>
      <c r="Q89" s="90"/>
      <c r="R89" s="163"/>
      <c r="S89" s="90"/>
      <c r="T89" s="163"/>
      <c r="U89" s="90"/>
      <c r="V89" s="163"/>
      <c r="W89" s="90"/>
      <c r="X89" s="163"/>
      <c r="Y89" s="90"/>
      <c r="Z89" s="160"/>
      <c r="AA89" s="90"/>
      <c r="AB89" s="160"/>
      <c r="AC89" s="1"/>
    </row>
    <row r="90" spans="1:29" ht="12" hidden="1" customHeight="1">
      <c r="A90" s="84"/>
      <c r="B90" s="53"/>
      <c r="C90" s="69"/>
      <c r="D90" s="70"/>
      <c r="E90" s="70"/>
      <c r="F90" s="71"/>
      <c r="G90" s="54"/>
      <c r="H90" s="55"/>
      <c r="I90" s="55"/>
      <c r="J90" s="55"/>
      <c r="K90" s="205" t="s">
        <v>19</v>
      </c>
      <c r="L90" s="74"/>
      <c r="M90" s="137" t="s">
        <v>19</v>
      </c>
      <c r="N90" s="74"/>
      <c r="O90" s="137" t="s">
        <v>19</v>
      </c>
      <c r="P90" s="74"/>
      <c r="Q90" s="137" t="s">
        <v>19</v>
      </c>
      <c r="R90" s="74"/>
      <c r="S90" s="137" t="s">
        <v>19</v>
      </c>
      <c r="T90" s="74"/>
      <c r="U90" s="137" t="s">
        <v>19</v>
      </c>
      <c r="V90" s="74"/>
      <c r="W90" s="137" t="s">
        <v>19</v>
      </c>
      <c r="X90" s="74"/>
      <c r="Y90" s="137" t="s">
        <v>19</v>
      </c>
      <c r="Z90" s="158">
        <f>SUM(L90,N90,P90,R90,T90,V90,X90)</f>
        <v>0</v>
      </c>
      <c r="AA90" s="137" t="s">
        <v>19</v>
      </c>
      <c r="AB90" s="158">
        <f>SUM(N90,P90,R90,T90,V90,X90,Z90)</f>
        <v>0</v>
      </c>
      <c r="AC90" s="1"/>
    </row>
    <row r="91" spans="1:29" ht="12" hidden="1" customHeight="1">
      <c r="A91" s="85"/>
      <c r="B91" s="56"/>
      <c r="C91" s="93"/>
      <c r="D91" s="94"/>
      <c r="E91" s="94"/>
      <c r="F91" s="95"/>
      <c r="G91" s="57"/>
      <c r="H91" s="58"/>
      <c r="I91" s="59"/>
      <c r="J91" s="59"/>
      <c r="K91" s="94"/>
      <c r="L91" s="75"/>
      <c r="M91" s="85"/>
      <c r="N91" s="75"/>
      <c r="O91" s="85"/>
      <c r="P91" s="75"/>
      <c r="Q91" s="85"/>
      <c r="R91" s="75"/>
      <c r="S91" s="85"/>
      <c r="T91" s="75"/>
      <c r="U91" s="85"/>
      <c r="V91" s="75"/>
      <c r="W91" s="85"/>
      <c r="X91" s="75"/>
      <c r="Y91" s="85"/>
      <c r="Z91" s="159"/>
      <c r="AA91" s="85"/>
      <c r="AB91" s="159"/>
      <c r="AC91" s="1"/>
    </row>
    <row r="92" spans="1:29" ht="12" hidden="1" customHeight="1">
      <c r="A92" s="45"/>
      <c r="B92" s="46"/>
      <c r="C92" s="86"/>
      <c r="D92" s="87"/>
      <c r="E92" s="87"/>
      <c r="F92" s="88"/>
      <c r="G92" s="60"/>
      <c r="H92" s="61"/>
      <c r="I92" s="61"/>
      <c r="J92" s="61"/>
      <c r="K92" s="49" t="s">
        <v>18</v>
      </c>
      <c r="L92" s="50" t="s">
        <v>12</v>
      </c>
      <c r="M92" s="51" t="s">
        <v>18</v>
      </c>
      <c r="N92" s="50" t="s">
        <v>12</v>
      </c>
      <c r="O92" s="51" t="s">
        <v>18</v>
      </c>
      <c r="P92" s="50" t="s">
        <v>12</v>
      </c>
      <c r="Q92" s="51" t="s">
        <v>18</v>
      </c>
      <c r="R92" s="50" t="s">
        <v>12</v>
      </c>
      <c r="S92" s="51" t="s">
        <v>18</v>
      </c>
      <c r="T92" s="50" t="s">
        <v>12</v>
      </c>
      <c r="U92" s="51" t="s">
        <v>18</v>
      </c>
      <c r="V92" s="50" t="s">
        <v>12</v>
      </c>
      <c r="W92" s="51" t="s">
        <v>18</v>
      </c>
      <c r="X92" s="50" t="s">
        <v>12</v>
      </c>
      <c r="Y92" s="51" t="s">
        <v>18</v>
      </c>
      <c r="Z92" s="52" t="s">
        <v>12</v>
      </c>
      <c r="AA92" s="51" t="s">
        <v>18</v>
      </c>
      <c r="AB92" s="52" t="s">
        <v>12</v>
      </c>
      <c r="AC92" s="1"/>
    </row>
    <row r="93" spans="1:29" ht="12" hidden="1" customHeight="1">
      <c r="A93" s="91"/>
      <c r="B93" s="53"/>
      <c r="C93" s="69"/>
      <c r="D93" s="70"/>
      <c r="E93" s="70"/>
      <c r="F93" s="71"/>
      <c r="G93" s="54"/>
      <c r="H93" s="55"/>
      <c r="I93" s="55"/>
      <c r="J93" s="55"/>
      <c r="K93" s="208"/>
      <c r="L93" s="162"/>
      <c r="M93" s="89"/>
      <c r="N93" s="162"/>
      <c r="O93" s="89"/>
      <c r="P93" s="162"/>
      <c r="Q93" s="89"/>
      <c r="R93" s="162"/>
      <c r="S93" s="89"/>
      <c r="T93" s="162"/>
      <c r="U93" s="89"/>
      <c r="V93" s="162"/>
      <c r="W93" s="89"/>
      <c r="X93" s="162"/>
      <c r="Y93" s="161">
        <f t="shared" ref="Y93:AB93" si="14">SUM(K93,M93,O93,Q93,S93,U93,W93)</f>
        <v>0</v>
      </c>
      <c r="Z93" s="158">
        <f t="shared" si="14"/>
        <v>0</v>
      </c>
      <c r="AA93" s="161">
        <f t="shared" si="14"/>
        <v>0</v>
      </c>
      <c r="AB93" s="158">
        <f t="shared" si="14"/>
        <v>0</v>
      </c>
      <c r="AC93" s="1"/>
    </row>
    <row r="94" spans="1:29" ht="12" hidden="1" customHeight="1">
      <c r="A94" s="92"/>
      <c r="B94" s="53"/>
      <c r="C94" s="69"/>
      <c r="D94" s="70"/>
      <c r="E94" s="70"/>
      <c r="F94" s="71"/>
      <c r="G94" s="54"/>
      <c r="H94" s="55"/>
      <c r="I94" s="55"/>
      <c r="J94" s="55"/>
      <c r="K94" s="209"/>
      <c r="L94" s="163"/>
      <c r="M94" s="90"/>
      <c r="N94" s="163"/>
      <c r="O94" s="90"/>
      <c r="P94" s="163"/>
      <c r="Q94" s="90"/>
      <c r="R94" s="163"/>
      <c r="S94" s="90"/>
      <c r="T94" s="163"/>
      <c r="U94" s="90"/>
      <c r="V94" s="163"/>
      <c r="W94" s="90"/>
      <c r="X94" s="163"/>
      <c r="Y94" s="90"/>
      <c r="Z94" s="160"/>
      <c r="AA94" s="90"/>
      <c r="AB94" s="160"/>
      <c r="AC94" s="1"/>
    </row>
    <row r="95" spans="1:29" ht="12" hidden="1" customHeight="1">
      <c r="A95" s="84"/>
      <c r="B95" s="53"/>
      <c r="C95" s="69"/>
      <c r="D95" s="70"/>
      <c r="E95" s="70"/>
      <c r="F95" s="71"/>
      <c r="G95" s="54"/>
      <c r="H95" s="55"/>
      <c r="I95" s="55"/>
      <c r="J95" s="55"/>
      <c r="K95" s="205" t="s">
        <v>19</v>
      </c>
      <c r="L95" s="74"/>
      <c r="M95" s="137" t="s">
        <v>19</v>
      </c>
      <c r="N95" s="74"/>
      <c r="O95" s="137" t="s">
        <v>19</v>
      </c>
      <c r="P95" s="74"/>
      <c r="Q95" s="137" t="s">
        <v>19</v>
      </c>
      <c r="R95" s="74"/>
      <c r="S95" s="137" t="s">
        <v>19</v>
      </c>
      <c r="T95" s="74"/>
      <c r="U95" s="137" t="s">
        <v>19</v>
      </c>
      <c r="V95" s="74"/>
      <c r="W95" s="137" t="s">
        <v>19</v>
      </c>
      <c r="X95" s="74"/>
      <c r="Y95" s="137" t="s">
        <v>19</v>
      </c>
      <c r="Z95" s="158">
        <f>SUM(L95,N95,P95,R95,T95,V95,X95)</f>
        <v>0</v>
      </c>
      <c r="AA95" s="137" t="s">
        <v>19</v>
      </c>
      <c r="AB95" s="158">
        <f>SUM(N95,P95,R95,T95,V95,X95,Z95)</f>
        <v>0</v>
      </c>
      <c r="AC95" s="1"/>
    </row>
    <row r="96" spans="1:29" ht="12" hidden="1" customHeight="1">
      <c r="A96" s="85"/>
      <c r="B96" s="56"/>
      <c r="C96" s="93"/>
      <c r="D96" s="94"/>
      <c r="E96" s="94"/>
      <c r="F96" s="95"/>
      <c r="G96" s="57"/>
      <c r="H96" s="58"/>
      <c r="I96" s="59"/>
      <c r="J96" s="59"/>
      <c r="K96" s="94"/>
      <c r="L96" s="75"/>
      <c r="M96" s="85"/>
      <c r="N96" s="75"/>
      <c r="O96" s="85"/>
      <c r="P96" s="75"/>
      <c r="Q96" s="85"/>
      <c r="R96" s="75"/>
      <c r="S96" s="85"/>
      <c r="T96" s="75"/>
      <c r="U96" s="85"/>
      <c r="V96" s="75"/>
      <c r="W96" s="85"/>
      <c r="X96" s="75"/>
      <c r="Y96" s="85"/>
      <c r="Z96" s="159"/>
      <c r="AA96" s="85"/>
      <c r="AB96" s="159"/>
      <c r="AC96" s="1"/>
    </row>
    <row r="97" spans="1:29" ht="12" hidden="1" customHeight="1">
      <c r="A97" s="45"/>
      <c r="B97" s="46"/>
      <c r="C97" s="86"/>
      <c r="D97" s="87"/>
      <c r="E97" s="87"/>
      <c r="F97" s="88"/>
      <c r="G97" s="60"/>
      <c r="H97" s="61"/>
      <c r="I97" s="61"/>
      <c r="J97" s="61"/>
      <c r="K97" s="49" t="s">
        <v>18</v>
      </c>
      <c r="L97" s="50" t="s">
        <v>12</v>
      </c>
      <c r="M97" s="51" t="s">
        <v>18</v>
      </c>
      <c r="N97" s="50" t="s">
        <v>12</v>
      </c>
      <c r="O97" s="51" t="s">
        <v>18</v>
      </c>
      <c r="P97" s="50" t="s">
        <v>12</v>
      </c>
      <c r="Q97" s="51" t="s">
        <v>18</v>
      </c>
      <c r="R97" s="50" t="s">
        <v>12</v>
      </c>
      <c r="S97" s="51" t="s">
        <v>18</v>
      </c>
      <c r="T97" s="50" t="s">
        <v>12</v>
      </c>
      <c r="U97" s="51" t="s">
        <v>18</v>
      </c>
      <c r="V97" s="50" t="s">
        <v>12</v>
      </c>
      <c r="W97" s="51" t="s">
        <v>18</v>
      </c>
      <c r="X97" s="50" t="s">
        <v>12</v>
      </c>
      <c r="Y97" s="51" t="s">
        <v>18</v>
      </c>
      <c r="Z97" s="52" t="s">
        <v>12</v>
      </c>
      <c r="AA97" s="51" t="s">
        <v>18</v>
      </c>
      <c r="AB97" s="52" t="s">
        <v>12</v>
      </c>
      <c r="AC97" s="1"/>
    </row>
    <row r="98" spans="1:29" ht="12" hidden="1" customHeight="1">
      <c r="A98" s="91"/>
      <c r="B98" s="53"/>
      <c r="C98" s="69"/>
      <c r="D98" s="70"/>
      <c r="E98" s="70"/>
      <c r="F98" s="71"/>
      <c r="G98" s="54"/>
      <c r="H98" s="55"/>
      <c r="I98" s="55"/>
      <c r="J98" s="55"/>
      <c r="K98" s="208"/>
      <c r="L98" s="162"/>
      <c r="M98" s="89"/>
      <c r="N98" s="162"/>
      <c r="O98" s="89"/>
      <c r="P98" s="162"/>
      <c r="Q98" s="89"/>
      <c r="R98" s="162"/>
      <c r="S98" s="89"/>
      <c r="T98" s="162"/>
      <c r="U98" s="89"/>
      <c r="V98" s="162"/>
      <c r="W98" s="89"/>
      <c r="X98" s="162"/>
      <c r="Y98" s="161">
        <f t="shared" ref="Y98:AB98" si="15">SUM(K98,M98,O98,Q98,S98,U98,W98)</f>
        <v>0</v>
      </c>
      <c r="Z98" s="158">
        <f t="shared" si="15"/>
        <v>0</v>
      </c>
      <c r="AA98" s="161">
        <f t="shared" si="15"/>
        <v>0</v>
      </c>
      <c r="AB98" s="158">
        <f t="shared" si="15"/>
        <v>0</v>
      </c>
      <c r="AC98" s="1"/>
    </row>
    <row r="99" spans="1:29" ht="12" hidden="1" customHeight="1">
      <c r="A99" s="92"/>
      <c r="B99" s="53"/>
      <c r="C99" s="69"/>
      <c r="D99" s="70"/>
      <c r="E99" s="70"/>
      <c r="F99" s="71"/>
      <c r="G99" s="54"/>
      <c r="H99" s="55"/>
      <c r="I99" s="55"/>
      <c r="J99" s="55"/>
      <c r="K99" s="209"/>
      <c r="L99" s="163"/>
      <c r="M99" s="90"/>
      <c r="N99" s="163"/>
      <c r="O99" s="90"/>
      <c r="P99" s="163"/>
      <c r="Q99" s="90"/>
      <c r="R99" s="163"/>
      <c r="S99" s="90"/>
      <c r="T99" s="163"/>
      <c r="U99" s="90"/>
      <c r="V99" s="163"/>
      <c r="W99" s="90"/>
      <c r="X99" s="163"/>
      <c r="Y99" s="90"/>
      <c r="Z99" s="160"/>
      <c r="AA99" s="90"/>
      <c r="AB99" s="160"/>
      <c r="AC99" s="1"/>
    </row>
    <row r="100" spans="1:29" ht="12" hidden="1" customHeight="1">
      <c r="A100" s="84"/>
      <c r="B100" s="53"/>
      <c r="C100" s="69"/>
      <c r="D100" s="70"/>
      <c r="E100" s="70"/>
      <c r="F100" s="71"/>
      <c r="G100" s="54"/>
      <c r="H100" s="55"/>
      <c r="I100" s="55"/>
      <c r="J100" s="55"/>
      <c r="K100" s="205" t="s">
        <v>19</v>
      </c>
      <c r="L100" s="74"/>
      <c r="M100" s="137" t="s">
        <v>19</v>
      </c>
      <c r="N100" s="74"/>
      <c r="O100" s="137" t="s">
        <v>19</v>
      </c>
      <c r="P100" s="74"/>
      <c r="Q100" s="137" t="s">
        <v>19</v>
      </c>
      <c r="R100" s="74"/>
      <c r="S100" s="137" t="s">
        <v>19</v>
      </c>
      <c r="T100" s="74"/>
      <c r="U100" s="137" t="s">
        <v>19</v>
      </c>
      <c r="V100" s="74"/>
      <c r="W100" s="137" t="s">
        <v>19</v>
      </c>
      <c r="X100" s="74"/>
      <c r="Y100" s="137" t="s">
        <v>19</v>
      </c>
      <c r="Z100" s="158">
        <f>SUM(L100,N100,P100,R100,T100,V100,X100)</f>
        <v>0</v>
      </c>
      <c r="AA100" s="137" t="s">
        <v>19</v>
      </c>
      <c r="AB100" s="158">
        <f>SUM(N100,P100,R100,T100,V100,X100,Z100)</f>
        <v>0</v>
      </c>
      <c r="AC100" s="1"/>
    </row>
    <row r="101" spans="1:29" ht="12" hidden="1" customHeight="1">
      <c r="A101" s="85"/>
      <c r="B101" s="56"/>
      <c r="C101" s="93"/>
      <c r="D101" s="94"/>
      <c r="E101" s="94"/>
      <c r="F101" s="95"/>
      <c r="G101" s="57"/>
      <c r="H101" s="58"/>
      <c r="I101" s="59"/>
      <c r="J101" s="59"/>
      <c r="K101" s="94"/>
      <c r="L101" s="75"/>
      <c r="M101" s="85"/>
      <c r="N101" s="75"/>
      <c r="O101" s="85"/>
      <c r="P101" s="75"/>
      <c r="Q101" s="85"/>
      <c r="R101" s="75"/>
      <c r="S101" s="85"/>
      <c r="T101" s="75"/>
      <c r="U101" s="85"/>
      <c r="V101" s="75"/>
      <c r="W101" s="85"/>
      <c r="X101" s="75"/>
      <c r="Y101" s="85"/>
      <c r="Z101" s="159"/>
      <c r="AA101" s="85"/>
      <c r="AB101" s="159"/>
      <c r="AC101" s="1"/>
    </row>
    <row r="102" spans="1:29" ht="12" hidden="1" customHeight="1">
      <c r="A102" s="45"/>
      <c r="B102" s="46"/>
      <c r="C102" s="86"/>
      <c r="D102" s="87"/>
      <c r="E102" s="87"/>
      <c r="F102" s="88"/>
      <c r="G102" s="60"/>
      <c r="H102" s="61"/>
      <c r="I102" s="61"/>
      <c r="J102" s="61"/>
      <c r="K102" s="49" t="s">
        <v>18</v>
      </c>
      <c r="L102" s="50" t="s">
        <v>12</v>
      </c>
      <c r="M102" s="51" t="s">
        <v>18</v>
      </c>
      <c r="N102" s="50" t="s">
        <v>12</v>
      </c>
      <c r="O102" s="51" t="s">
        <v>18</v>
      </c>
      <c r="P102" s="50" t="s">
        <v>12</v>
      </c>
      <c r="Q102" s="51" t="s">
        <v>18</v>
      </c>
      <c r="R102" s="50" t="s">
        <v>12</v>
      </c>
      <c r="S102" s="51" t="s">
        <v>18</v>
      </c>
      <c r="T102" s="50" t="s">
        <v>12</v>
      </c>
      <c r="U102" s="51" t="s">
        <v>18</v>
      </c>
      <c r="V102" s="50" t="s">
        <v>12</v>
      </c>
      <c r="W102" s="51" t="s">
        <v>18</v>
      </c>
      <c r="X102" s="50" t="s">
        <v>12</v>
      </c>
      <c r="Y102" s="51" t="s">
        <v>18</v>
      </c>
      <c r="Z102" s="52" t="s">
        <v>12</v>
      </c>
      <c r="AA102" s="51" t="s">
        <v>18</v>
      </c>
      <c r="AB102" s="52" t="s">
        <v>12</v>
      </c>
      <c r="AC102" s="1"/>
    </row>
    <row r="103" spans="1:29" ht="12" hidden="1" customHeight="1">
      <c r="A103" s="91"/>
      <c r="B103" s="53"/>
      <c r="C103" s="69"/>
      <c r="D103" s="70"/>
      <c r="E103" s="70"/>
      <c r="F103" s="71"/>
      <c r="G103" s="54"/>
      <c r="H103" s="55"/>
      <c r="I103" s="55"/>
      <c r="J103" s="55"/>
      <c r="K103" s="208"/>
      <c r="L103" s="162"/>
      <c r="M103" s="89"/>
      <c r="N103" s="162"/>
      <c r="O103" s="89"/>
      <c r="P103" s="162"/>
      <c r="Q103" s="89"/>
      <c r="R103" s="162"/>
      <c r="S103" s="89"/>
      <c r="T103" s="162"/>
      <c r="U103" s="89"/>
      <c r="V103" s="162"/>
      <c r="W103" s="89"/>
      <c r="X103" s="162"/>
      <c r="Y103" s="161">
        <f t="shared" ref="Y103:AB103" si="16">SUM(K103,M103,O103,Q103,S103,U103,W103)</f>
        <v>0</v>
      </c>
      <c r="Z103" s="158">
        <f t="shared" si="16"/>
        <v>0</v>
      </c>
      <c r="AA103" s="161">
        <f t="shared" si="16"/>
        <v>0</v>
      </c>
      <c r="AB103" s="158">
        <f t="shared" si="16"/>
        <v>0</v>
      </c>
      <c r="AC103" s="1"/>
    </row>
    <row r="104" spans="1:29" ht="12" hidden="1" customHeight="1">
      <c r="A104" s="92"/>
      <c r="B104" s="53"/>
      <c r="C104" s="69"/>
      <c r="D104" s="70"/>
      <c r="E104" s="70"/>
      <c r="F104" s="71"/>
      <c r="G104" s="54"/>
      <c r="H104" s="55"/>
      <c r="I104" s="55"/>
      <c r="J104" s="55"/>
      <c r="K104" s="209"/>
      <c r="L104" s="163"/>
      <c r="M104" s="90"/>
      <c r="N104" s="163"/>
      <c r="O104" s="90"/>
      <c r="P104" s="163"/>
      <c r="Q104" s="90"/>
      <c r="R104" s="163"/>
      <c r="S104" s="90"/>
      <c r="T104" s="163"/>
      <c r="U104" s="90"/>
      <c r="V104" s="163"/>
      <c r="W104" s="90"/>
      <c r="X104" s="163"/>
      <c r="Y104" s="90"/>
      <c r="Z104" s="160"/>
      <c r="AA104" s="90"/>
      <c r="AB104" s="160"/>
      <c r="AC104" s="1"/>
    </row>
    <row r="105" spans="1:29" ht="12" hidden="1" customHeight="1">
      <c r="A105" s="84"/>
      <c r="B105" s="53"/>
      <c r="C105" s="69"/>
      <c r="D105" s="70"/>
      <c r="E105" s="70"/>
      <c r="F105" s="71"/>
      <c r="G105" s="54"/>
      <c r="H105" s="55"/>
      <c r="I105" s="55"/>
      <c r="J105" s="55"/>
      <c r="K105" s="72" t="s">
        <v>19</v>
      </c>
      <c r="L105" s="74"/>
      <c r="M105" s="137" t="s">
        <v>19</v>
      </c>
      <c r="N105" s="74"/>
      <c r="O105" s="137" t="s">
        <v>19</v>
      </c>
      <c r="P105" s="74"/>
      <c r="Q105" s="137" t="s">
        <v>19</v>
      </c>
      <c r="R105" s="74"/>
      <c r="S105" s="137" t="s">
        <v>19</v>
      </c>
      <c r="T105" s="74"/>
      <c r="U105" s="137" t="s">
        <v>19</v>
      </c>
      <c r="V105" s="74"/>
      <c r="W105" s="137" t="s">
        <v>19</v>
      </c>
      <c r="X105" s="74"/>
      <c r="Y105" s="137" t="s">
        <v>19</v>
      </c>
      <c r="Z105" s="158">
        <f>SUM(L105,N105,P105,R105,T105,V105,X105)</f>
        <v>0</v>
      </c>
      <c r="AA105" s="137" t="s">
        <v>19</v>
      </c>
      <c r="AB105" s="158">
        <f>SUM(N105,P105,R105,T105,V105,X105,Z105)</f>
        <v>0</v>
      </c>
      <c r="AC105" s="1"/>
    </row>
    <row r="106" spans="1:29" ht="12" hidden="1" customHeight="1">
      <c r="A106" s="85"/>
      <c r="B106" s="56"/>
      <c r="C106" s="93"/>
      <c r="D106" s="94"/>
      <c r="E106" s="94"/>
      <c r="F106" s="95"/>
      <c r="G106" s="57"/>
      <c r="H106" s="58"/>
      <c r="I106" s="59"/>
      <c r="J106" s="59"/>
      <c r="K106" s="73"/>
      <c r="L106" s="75"/>
      <c r="M106" s="85"/>
      <c r="N106" s="75"/>
      <c r="O106" s="85"/>
      <c r="P106" s="75"/>
      <c r="Q106" s="85"/>
      <c r="R106" s="75"/>
      <c r="S106" s="85"/>
      <c r="T106" s="75"/>
      <c r="U106" s="85"/>
      <c r="V106" s="75"/>
      <c r="W106" s="85"/>
      <c r="X106" s="75"/>
      <c r="Y106" s="85"/>
      <c r="Z106" s="159"/>
      <c r="AA106" s="85"/>
      <c r="AB106" s="159"/>
      <c r="AC106" s="1"/>
    </row>
  </sheetData>
  <mergeCells count="924">
    <mergeCell ref="U37:V37"/>
    <mergeCell ref="U31:V31"/>
    <mergeCell ref="Y34:Z34"/>
    <mergeCell ref="AA33:AB33"/>
    <mergeCell ref="AA34:AB37"/>
    <mergeCell ref="S36:T36"/>
    <mergeCell ref="S33:T33"/>
    <mergeCell ref="S32:T32"/>
    <mergeCell ref="W33:X33"/>
    <mergeCell ref="Y33:Z33"/>
    <mergeCell ref="W36:X36"/>
    <mergeCell ref="Y36:Z36"/>
    <mergeCell ref="W31:X31"/>
    <mergeCell ref="Y32:Z32"/>
    <mergeCell ref="Y31:Z31"/>
    <mergeCell ref="W37:X37"/>
    <mergeCell ref="W32:X32"/>
    <mergeCell ref="S35:T35"/>
    <mergeCell ref="U33:V33"/>
    <mergeCell ref="U13:V13"/>
    <mergeCell ref="W13:X13"/>
    <mergeCell ref="W26:X26"/>
    <mergeCell ref="U27:V27"/>
    <mergeCell ref="U28:V28"/>
    <mergeCell ref="Q30:R30"/>
    <mergeCell ref="S21:T21"/>
    <mergeCell ref="U20:V20"/>
    <mergeCell ref="AA15:AB15"/>
    <mergeCell ref="AA16:AB25"/>
    <mergeCell ref="Y27:Z27"/>
    <mergeCell ref="Y28:Z28"/>
    <mergeCell ref="W28:X28"/>
    <mergeCell ref="Y15:Z15"/>
    <mergeCell ref="W15:X15"/>
    <mergeCell ref="AA29:AB30"/>
    <mergeCell ref="AA26:AB27"/>
    <mergeCell ref="W29:X29"/>
    <mergeCell ref="Q26:R26"/>
    <mergeCell ref="Y29:Z29"/>
    <mergeCell ref="Y13:Z13"/>
    <mergeCell ref="AA28:AB28"/>
    <mergeCell ref="W27:X27"/>
    <mergeCell ref="U26:V26"/>
    <mergeCell ref="Q34:R34"/>
    <mergeCell ref="G28:H28"/>
    <mergeCell ref="Q29:R29"/>
    <mergeCell ref="O29:P29"/>
    <mergeCell ref="S34:T34"/>
    <mergeCell ref="G25:H25"/>
    <mergeCell ref="Q32:R32"/>
    <mergeCell ref="S37:T37"/>
    <mergeCell ref="Q31:R31"/>
    <mergeCell ref="S31:T31"/>
    <mergeCell ref="M31:N31"/>
    <mergeCell ref="O31:P31"/>
    <mergeCell ref="I33:J33"/>
    <mergeCell ref="G34:H34"/>
    <mergeCell ref="K31:L31"/>
    <mergeCell ref="O37:P37"/>
    <mergeCell ref="G31:H31"/>
    <mergeCell ref="Q36:R36"/>
    <mergeCell ref="O30:P30"/>
    <mergeCell ref="M32:N32"/>
    <mergeCell ref="M29:N29"/>
    <mergeCell ref="K32:L32"/>
    <mergeCell ref="S30:T30"/>
    <mergeCell ref="K29:L29"/>
    <mergeCell ref="K22:L22"/>
    <mergeCell ref="S20:T20"/>
    <mergeCell ref="K19:L19"/>
    <mergeCell ref="K24:L24"/>
    <mergeCell ref="K26:L26"/>
    <mergeCell ref="O28:P28"/>
    <mergeCell ref="G23:H23"/>
    <mergeCell ref="I25:J25"/>
    <mergeCell ref="S28:T28"/>
    <mergeCell ref="M28:N28"/>
    <mergeCell ref="I22:J22"/>
    <mergeCell ref="Q28:R28"/>
    <mergeCell ref="O26:P26"/>
    <mergeCell ref="S24:T24"/>
    <mergeCell ref="G22:H22"/>
    <mergeCell ref="G19:H19"/>
    <mergeCell ref="M21:N21"/>
    <mergeCell ref="Q23:R23"/>
    <mergeCell ref="S25:T25"/>
    <mergeCell ref="Q27:R27"/>
    <mergeCell ref="S27:T27"/>
    <mergeCell ref="M25:N25"/>
    <mergeCell ref="K23:L23"/>
    <mergeCell ref="S26:T26"/>
    <mergeCell ref="M23:N23"/>
    <mergeCell ref="S16:T16"/>
    <mergeCell ref="U21:V21"/>
    <mergeCell ref="U25:V25"/>
    <mergeCell ref="Q20:R20"/>
    <mergeCell ref="Y20:Z20"/>
    <mergeCell ref="W24:X24"/>
    <mergeCell ref="W16:X16"/>
    <mergeCell ref="S22:T22"/>
    <mergeCell ref="Q17:R17"/>
    <mergeCell ref="Y19:Z19"/>
    <mergeCell ref="Q18:R18"/>
    <mergeCell ref="O25:P25"/>
    <mergeCell ref="U17:V17"/>
    <mergeCell ref="W17:X17"/>
    <mergeCell ref="Q21:R21"/>
    <mergeCell ref="S23:T23"/>
    <mergeCell ref="O24:P24"/>
    <mergeCell ref="S19:T19"/>
    <mergeCell ref="Q19:R19"/>
    <mergeCell ref="O23:P23"/>
    <mergeCell ref="S18:T18"/>
    <mergeCell ref="Q24:R24"/>
    <mergeCell ref="M19:N19"/>
    <mergeCell ref="AA11:AB11"/>
    <mergeCell ref="Y8:Z8"/>
    <mergeCell ref="AA8:AB8"/>
    <mergeCell ref="Y43:Z43"/>
    <mergeCell ref="Y44:Z44"/>
    <mergeCell ref="W42:X42"/>
    <mergeCell ref="Y42:Z42"/>
    <mergeCell ref="AA41:AB42"/>
    <mergeCell ref="Y12:Z12"/>
    <mergeCell ref="W9:W10"/>
    <mergeCell ref="W20:X20"/>
    <mergeCell ref="W19:X19"/>
    <mergeCell ref="Y25:Z25"/>
    <mergeCell ref="Y26:Z26"/>
    <mergeCell ref="W34:X34"/>
    <mergeCell ref="W12:X12"/>
    <mergeCell ref="Y16:Z16"/>
    <mergeCell ref="AA13:AB14"/>
    <mergeCell ref="Y14:Z14"/>
    <mergeCell ref="AA31:AB32"/>
    <mergeCell ref="W43:X43"/>
    <mergeCell ref="W21:X21"/>
    <mergeCell ref="AA43:AB44"/>
    <mergeCell ref="AA40:AB40"/>
    <mergeCell ref="U15:V15"/>
    <mergeCell ref="Y37:Z37"/>
    <mergeCell ref="Y21:Z21"/>
    <mergeCell ref="Y23:Z23"/>
    <mergeCell ref="Y17:Z17"/>
    <mergeCell ref="W23:X23"/>
    <mergeCell ref="U29:V29"/>
    <mergeCell ref="U35:V35"/>
    <mergeCell ref="U23:V23"/>
    <mergeCell ref="U18:V18"/>
    <mergeCell ref="W18:X18"/>
    <mergeCell ref="Y18:Z18"/>
    <mergeCell ref="U22:V22"/>
    <mergeCell ref="U32:V32"/>
    <mergeCell ref="U30:V30"/>
    <mergeCell ref="W30:X30"/>
    <mergeCell ref="Y24:Z24"/>
    <mergeCell ref="Y22:Z22"/>
    <mergeCell ref="U24:V24"/>
    <mergeCell ref="U19:V19"/>
    <mergeCell ref="U16:V16"/>
    <mergeCell ref="U34:V34"/>
    <mergeCell ref="Y35:Z35"/>
    <mergeCell ref="W35:X35"/>
    <mergeCell ref="G12:H12"/>
    <mergeCell ref="I12:J12"/>
    <mergeCell ref="U12:V12"/>
    <mergeCell ref="U14:V14"/>
    <mergeCell ref="AA12:AB12"/>
    <mergeCell ref="S14:T14"/>
    <mergeCell ref="G16:H16"/>
    <mergeCell ref="G18:H18"/>
    <mergeCell ref="I17:J17"/>
    <mergeCell ref="M16:N16"/>
    <mergeCell ref="G14:H14"/>
    <mergeCell ref="K14:L14"/>
    <mergeCell ref="M14:N14"/>
    <mergeCell ref="I18:J18"/>
    <mergeCell ref="I15:J15"/>
    <mergeCell ref="M15:N15"/>
    <mergeCell ref="I16:J16"/>
    <mergeCell ref="Q14:R14"/>
    <mergeCell ref="W14:X14"/>
    <mergeCell ref="O16:P16"/>
    <mergeCell ref="Q16:R16"/>
    <mergeCell ref="O14:P14"/>
    <mergeCell ref="O15:P15"/>
    <mergeCell ref="O17:P1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Y6:Z7"/>
    <mergeCell ref="U5:V5"/>
    <mergeCell ref="U7:V7"/>
    <mergeCell ref="U4:V4"/>
    <mergeCell ref="W4:X4"/>
    <mergeCell ref="Y4:Z5"/>
    <mergeCell ref="AA4:AB5"/>
    <mergeCell ref="A8:A10"/>
    <mergeCell ref="B8:B10"/>
    <mergeCell ref="C8:F10"/>
    <mergeCell ref="G8:H8"/>
    <mergeCell ref="S3:T3"/>
    <mergeCell ref="AA6:AB7"/>
    <mergeCell ref="AA9:AB10"/>
    <mergeCell ref="U3:V3"/>
    <mergeCell ref="W3:X3"/>
    <mergeCell ref="Y3:Z3"/>
    <mergeCell ref="M4:N4"/>
    <mergeCell ref="O4:P4"/>
    <mergeCell ref="C5:H7"/>
    <mergeCell ref="X9:X10"/>
    <mergeCell ref="AA3:AB3"/>
    <mergeCell ref="Q5:R5"/>
    <mergeCell ref="I7:J7"/>
    <mergeCell ref="J8:J10"/>
    <mergeCell ref="U9:U10"/>
    <mergeCell ref="V9:V10"/>
    <mergeCell ref="K11:L11"/>
    <mergeCell ref="P9:P10"/>
    <mergeCell ref="Q9:Q10"/>
    <mergeCell ref="Y9:Z10"/>
    <mergeCell ref="U11:V11"/>
    <mergeCell ref="S4:T4"/>
    <mergeCell ref="S6:T6"/>
    <mergeCell ref="M11:N11"/>
    <mergeCell ref="O11:P11"/>
    <mergeCell ref="Q7:R7"/>
    <mergeCell ref="S11:T11"/>
    <mergeCell ref="W11:X11"/>
    <mergeCell ref="R9:R10"/>
    <mergeCell ref="K9:K10"/>
    <mergeCell ref="C11:E11"/>
    <mergeCell ref="C12:F12"/>
    <mergeCell ref="M12:N12"/>
    <mergeCell ref="Q4:R4"/>
    <mergeCell ref="Y11:Z11"/>
    <mergeCell ref="S5:T5"/>
    <mergeCell ref="L9:L10"/>
    <mergeCell ref="M9:M10"/>
    <mergeCell ref="N9:N10"/>
    <mergeCell ref="O9:O10"/>
    <mergeCell ref="W6:X6"/>
    <mergeCell ref="U6:V6"/>
    <mergeCell ref="O7:P7"/>
    <mergeCell ref="I8:I10"/>
    <mergeCell ref="K5:L5"/>
    <mergeCell ref="M7:N7"/>
    <mergeCell ref="O5:P5"/>
    <mergeCell ref="Q6:R6"/>
    <mergeCell ref="T9:T10"/>
    <mergeCell ref="S9:S10"/>
    <mergeCell ref="Q11:R11"/>
    <mergeCell ref="I5:J5"/>
    <mergeCell ref="K7:L7"/>
    <mergeCell ref="G9:H10"/>
    <mergeCell ref="A12:B25"/>
    <mergeCell ref="I4:J4"/>
    <mergeCell ref="K4:L4"/>
    <mergeCell ref="Q13:R13"/>
    <mergeCell ref="W5:X5"/>
    <mergeCell ref="I6:J6"/>
    <mergeCell ref="K6:L6"/>
    <mergeCell ref="M6:N6"/>
    <mergeCell ref="O6:P6"/>
    <mergeCell ref="S7:T7"/>
    <mergeCell ref="G15:H15"/>
    <mergeCell ref="W25:X25"/>
    <mergeCell ref="M5:N5"/>
    <mergeCell ref="A11:B11"/>
    <mergeCell ref="O12:P12"/>
    <mergeCell ref="I14:J14"/>
    <mergeCell ref="O13:P13"/>
    <mergeCell ref="K12:L12"/>
    <mergeCell ref="Q15:R15"/>
    <mergeCell ref="W22:X22"/>
    <mergeCell ref="M22:N22"/>
    <mergeCell ref="O22:P22"/>
    <mergeCell ref="Q22:R22"/>
    <mergeCell ref="K16:L16"/>
    <mergeCell ref="C13:F13"/>
    <mergeCell ref="C39:F39"/>
    <mergeCell ref="M13:N13"/>
    <mergeCell ref="S12:T12"/>
    <mergeCell ref="C19:F19"/>
    <mergeCell ref="S17:T17"/>
    <mergeCell ref="G17:H17"/>
    <mergeCell ref="C18:F18"/>
    <mergeCell ref="S15:T15"/>
    <mergeCell ref="C16:F16"/>
    <mergeCell ref="C17:F17"/>
    <mergeCell ref="K15:L15"/>
    <mergeCell ref="I13:J13"/>
    <mergeCell ref="S29:T29"/>
    <mergeCell ref="S13:T13"/>
    <mergeCell ref="Q25:R25"/>
    <mergeCell ref="C29:F29"/>
    <mergeCell ref="K17:L17"/>
    <mergeCell ref="M17:N17"/>
    <mergeCell ref="Q12:R12"/>
    <mergeCell ref="G13:H13"/>
    <mergeCell ref="K13:L13"/>
    <mergeCell ref="C14:F14"/>
    <mergeCell ref="C15:F15"/>
    <mergeCell ref="C23:F23"/>
    <mergeCell ref="C25:F25"/>
    <mergeCell ref="O18:P18"/>
    <mergeCell ref="O19:P19"/>
    <mergeCell ref="K18:L18"/>
    <mergeCell ref="M18:N18"/>
    <mergeCell ref="K25:L25"/>
    <mergeCell ref="I27:J27"/>
    <mergeCell ref="K27:L27"/>
    <mergeCell ref="M27:N27"/>
    <mergeCell ref="K21:L21"/>
    <mergeCell ref="K20:L20"/>
    <mergeCell ref="M20:N20"/>
    <mergeCell ref="M24:N24"/>
    <mergeCell ref="C20:F20"/>
    <mergeCell ref="O27:P27"/>
    <mergeCell ref="O20:P20"/>
    <mergeCell ref="C21:F21"/>
    <mergeCell ref="I19:J19"/>
    <mergeCell ref="C24:F24"/>
    <mergeCell ref="C22:F22"/>
    <mergeCell ref="O21:P21"/>
    <mergeCell ref="M26:N26"/>
    <mergeCell ref="I23:J23"/>
    <mergeCell ref="O33:P33"/>
    <mergeCell ref="O32:P32"/>
    <mergeCell ref="K36:L36"/>
    <mergeCell ref="K35:L35"/>
    <mergeCell ref="O35:P35"/>
    <mergeCell ref="K30:L30"/>
    <mergeCell ref="M30:N30"/>
    <mergeCell ref="O36:P36"/>
    <mergeCell ref="M33:N33"/>
    <mergeCell ref="M36:N36"/>
    <mergeCell ref="O34:P34"/>
    <mergeCell ref="K34:L34"/>
    <mergeCell ref="M34:N34"/>
    <mergeCell ref="I30:J30"/>
    <mergeCell ref="Q33:R33"/>
    <mergeCell ref="K33:L33"/>
    <mergeCell ref="M37:N37"/>
    <mergeCell ref="AA38:AB39"/>
    <mergeCell ref="Y41:Z41"/>
    <mergeCell ref="Q38:R38"/>
    <mergeCell ref="M38:N38"/>
    <mergeCell ref="W39:X39"/>
    <mergeCell ref="Y39:Z39"/>
    <mergeCell ref="Y40:Z40"/>
    <mergeCell ref="K40:L40"/>
    <mergeCell ref="O38:P38"/>
    <mergeCell ref="Q39:R39"/>
    <mergeCell ref="U40:V40"/>
    <mergeCell ref="S38:T38"/>
    <mergeCell ref="U38:V38"/>
    <mergeCell ref="W38:X38"/>
    <mergeCell ref="Y38:Z38"/>
    <mergeCell ref="W40:X40"/>
    <mergeCell ref="S39:T39"/>
    <mergeCell ref="O39:P39"/>
    <mergeCell ref="Q40:R40"/>
    <mergeCell ref="Y30:Z30"/>
    <mergeCell ref="O41:P41"/>
    <mergeCell ref="Q41:R41"/>
    <mergeCell ref="S41:T41"/>
    <mergeCell ref="U41:V41"/>
    <mergeCell ref="S44:T44"/>
    <mergeCell ref="M40:N40"/>
    <mergeCell ref="Q42:R42"/>
    <mergeCell ref="S43:T43"/>
    <mergeCell ref="K42:L42"/>
    <mergeCell ref="Q43:R43"/>
    <mergeCell ref="M41:N41"/>
    <mergeCell ref="W44:X44"/>
    <mergeCell ref="U36:V36"/>
    <mergeCell ref="S56:T56"/>
    <mergeCell ref="U56:V56"/>
    <mergeCell ref="O40:P40"/>
    <mergeCell ref="O43:P43"/>
    <mergeCell ref="U43:V43"/>
    <mergeCell ref="U53:V53"/>
    <mergeCell ref="U49:V49"/>
    <mergeCell ref="W49:X49"/>
    <mergeCell ref="U39:V39"/>
    <mergeCell ref="S42:T42"/>
    <mergeCell ref="U42:V42"/>
    <mergeCell ref="O44:P44"/>
    <mergeCell ref="Q44:R44"/>
    <mergeCell ref="O42:P42"/>
    <mergeCell ref="W41:X41"/>
    <mergeCell ref="W55:X55"/>
    <mergeCell ref="U55:V55"/>
    <mergeCell ref="U52:V52"/>
    <mergeCell ref="S40:T40"/>
    <mergeCell ref="Q45:R45"/>
    <mergeCell ref="U44:V44"/>
    <mergeCell ref="Q37:R37"/>
    <mergeCell ref="Q47:R47"/>
    <mergeCell ref="Q46:R46"/>
    <mergeCell ref="AA45:AB45"/>
    <mergeCell ref="S48:T48"/>
    <mergeCell ref="O45:P45"/>
    <mergeCell ref="S45:T45"/>
    <mergeCell ref="U45:V45"/>
    <mergeCell ref="AA46:AB49"/>
    <mergeCell ref="U47:V47"/>
    <mergeCell ref="W47:X47"/>
    <mergeCell ref="Y47:Z47"/>
    <mergeCell ref="Y48:Z48"/>
    <mergeCell ref="Y46:Z46"/>
    <mergeCell ref="W45:X45"/>
    <mergeCell ref="Y45:Z45"/>
    <mergeCell ref="Y49:Z49"/>
    <mergeCell ref="O46:P46"/>
    <mergeCell ref="W46:X46"/>
    <mergeCell ref="Q48:R48"/>
    <mergeCell ref="S49:T49"/>
    <mergeCell ref="S46:T46"/>
    <mergeCell ref="O47:P47"/>
    <mergeCell ref="S47:T47"/>
    <mergeCell ref="U46:V46"/>
    <mergeCell ref="Y60:Z60"/>
    <mergeCell ref="AA60:AB60"/>
    <mergeCell ref="Y61:Z61"/>
    <mergeCell ref="AA61:AB61"/>
    <mergeCell ref="Q54:R54"/>
    <mergeCell ref="U48:V48"/>
    <mergeCell ref="AA52:AB52"/>
    <mergeCell ref="S52:T52"/>
    <mergeCell ref="AA62:AB62"/>
    <mergeCell ref="W52:X52"/>
    <mergeCell ref="Q52:R52"/>
    <mergeCell ref="P50:AB51"/>
    <mergeCell ref="Y52:Z52"/>
    <mergeCell ref="W48:X48"/>
    <mergeCell ref="Q53:R53"/>
    <mergeCell ref="S53:T53"/>
    <mergeCell ref="S54:T54"/>
    <mergeCell ref="W53:X53"/>
    <mergeCell ref="Y53:Z53"/>
    <mergeCell ref="AA57:AB59"/>
    <mergeCell ref="U54:V54"/>
    <mergeCell ref="W54:X54"/>
    <mergeCell ref="Q59:R59"/>
    <mergeCell ref="Y62:Z62"/>
    <mergeCell ref="Q57:R57"/>
    <mergeCell ref="Y56:Z56"/>
    <mergeCell ref="Y55:Z55"/>
    <mergeCell ref="AA53:AB54"/>
    <mergeCell ref="Y54:Z54"/>
    <mergeCell ref="S55:T55"/>
    <mergeCell ref="AA55:AB56"/>
    <mergeCell ref="W56:X56"/>
    <mergeCell ref="W59:X59"/>
    <mergeCell ref="Y59:Z59"/>
    <mergeCell ref="W57:X57"/>
    <mergeCell ref="S58:T58"/>
    <mergeCell ref="U58:V58"/>
    <mergeCell ref="W58:X58"/>
    <mergeCell ref="U59:V59"/>
    <mergeCell ref="S59:T59"/>
    <mergeCell ref="Y58:Z58"/>
    <mergeCell ref="Y57:Z57"/>
    <mergeCell ref="S57:T57"/>
    <mergeCell ref="U57:V57"/>
    <mergeCell ref="Q56:R56"/>
    <mergeCell ref="Y63:Z63"/>
    <mergeCell ref="B66:E66"/>
    <mergeCell ref="F66:H66"/>
    <mergeCell ref="B62:E62"/>
    <mergeCell ref="Y64:Z64"/>
    <mergeCell ref="AA64:AB64"/>
    <mergeCell ref="I63:J63"/>
    <mergeCell ref="I64:J64"/>
    <mergeCell ref="F62:H62"/>
    <mergeCell ref="F64:H64"/>
    <mergeCell ref="Y65:Z65"/>
    <mergeCell ref="B64:E64"/>
    <mergeCell ref="F65:H65"/>
    <mergeCell ref="B65:E65"/>
    <mergeCell ref="AA65:AB65"/>
    <mergeCell ref="I65:J65"/>
    <mergeCell ref="I66:J66"/>
    <mergeCell ref="Y66:Z66"/>
    <mergeCell ref="AA63:AB63"/>
    <mergeCell ref="AA66:AB66"/>
    <mergeCell ref="AA70:AB70"/>
    <mergeCell ref="P80:Z81"/>
    <mergeCell ref="Y68:Z68"/>
    <mergeCell ref="R85:R86"/>
    <mergeCell ref="S85:S86"/>
    <mergeCell ref="P85:P86"/>
    <mergeCell ref="P88:P89"/>
    <mergeCell ref="R88:R89"/>
    <mergeCell ref="AA76:AB76"/>
    <mergeCell ref="Q88:Q89"/>
    <mergeCell ref="Y72:Z72"/>
    <mergeCell ref="AA72:AB72"/>
    <mergeCell ref="Y73:Z73"/>
    <mergeCell ref="Y69:Z69"/>
    <mergeCell ref="Q85:Q86"/>
    <mergeCell ref="AA79:AB79"/>
    <mergeCell ref="Y77:Z77"/>
    <mergeCell ref="AA78:AB78"/>
    <mergeCell ref="AA69:AB69"/>
    <mergeCell ref="AB83:AB84"/>
    <mergeCell ref="AB85:AB86"/>
    <mergeCell ref="Y71:Z71"/>
    <mergeCell ref="AA71:AB71"/>
    <mergeCell ref="Y76:Z76"/>
    <mergeCell ref="Y67:Z67"/>
    <mergeCell ref="AA67:AB67"/>
    <mergeCell ref="Y74:Z74"/>
    <mergeCell ref="AA73:AB73"/>
    <mergeCell ref="AA68:AB68"/>
    <mergeCell ref="AA74:AB74"/>
    <mergeCell ref="V90:V91"/>
    <mergeCell ref="AA90:AA91"/>
    <mergeCell ref="U90:U91"/>
    <mergeCell ref="W83:W84"/>
    <mergeCell ref="X83:X84"/>
    <mergeCell ref="Y83:Y84"/>
    <mergeCell ref="AA88:AA89"/>
    <mergeCell ref="X85:X86"/>
    <mergeCell ref="Y85:Y86"/>
    <mergeCell ref="AB90:AB91"/>
    <mergeCell ref="Y90:Y91"/>
    <mergeCell ref="Z90:Z91"/>
    <mergeCell ref="Z85:Z86"/>
    <mergeCell ref="U83:U84"/>
    <mergeCell ref="V83:V84"/>
    <mergeCell ref="AB88:AB89"/>
    <mergeCell ref="Z83:Z84"/>
    <mergeCell ref="Y70:Z70"/>
    <mergeCell ref="AA85:AA86"/>
    <mergeCell ref="Q90:Q91"/>
    <mergeCell ref="T85:T86"/>
    <mergeCell ref="U85:U86"/>
    <mergeCell ref="V85:V86"/>
    <mergeCell ref="W85:W86"/>
    <mergeCell ref="W90:W91"/>
    <mergeCell ref="X90:X91"/>
    <mergeCell ref="Z88:Z89"/>
    <mergeCell ref="T88:T89"/>
    <mergeCell ref="U88:U89"/>
    <mergeCell ref="V88:V89"/>
    <mergeCell ref="W88:W89"/>
    <mergeCell ref="X88:X89"/>
    <mergeCell ref="Y88:Y89"/>
    <mergeCell ref="S90:S91"/>
    <mergeCell ref="S88:S89"/>
    <mergeCell ref="T90:T91"/>
    <mergeCell ref="AA77:AB77"/>
    <mergeCell ref="B78:E78"/>
    <mergeCell ref="Y78:Z78"/>
    <mergeCell ref="I74:J74"/>
    <mergeCell ref="Y75:Z75"/>
    <mergeCell ref="I76:J76"/>
    <mergeCell ref="S83:S84"/>
    <mergeCell ref="P83:P84"/>
    <mergeCell ref="Q83:Q84"/>
    <mergeCell ref="AA75:AB75"/>
    <mergeCell ref="T83:T84"/>
    <mergeCell ref="AA83:AA84"/>
    <mergeCell ref="R83:R84"/>
    <mergeCell ref="C84:F84"/>
    <mergeCell ref="M83:M84"/>
    <mergeCell ref="N83:N84"/>
    <mergeCell ref="AB95:AB96"/>
    <mergeCell ref="Z98:Z99"/>
    <mergeCell ref="AA98:AA99"/>
    <mergeCell ref="AB93:AB94"/>
    <mergeCell ref="AA95:AA96"/>
    <mergeCell ref="U93:U94"/>
    <mergeCell ref="Y93:Y94"/>
    <mergeCell ref="V95:V96"/>
    <mergeCell ref="Z93:Z94"/>
    <mergeCell ref="W95:W96"/>
    <mergeCell ref="X95:X96"/>
    <mergeCell ref="Y95:Y96"/>
    <mergeCell ref="Z95:Z96"/>
    <mergeCell ref="U95:U96"/>
    <mergeCell ref="V98:V99"/>
    <mergeCell ref="W98:W99"/>
    <mergeCell ref="X98:X99"/>
    <mergeCell ref="Y98:Y99"/>
    <mergeCell ref="AA93:AA94"/>
    <mergeCell ref="AB100:AB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Y100:Y101"/>
    <mergeCell ref="AA100:AA101"/>
    <mergeCell ref="Z100:Z101"/>
    <mergeCell ref="T105:T106"/>
    <mergeCell ref="U105:U106"/>
    <mergeCell ref="V105:V106"/>
    <mergeCell ref="W105:W106"/>
    <mergeCell ref="W93:W94"/>
    <mergeCell ref="X93:X94"/>
    <mergeCell ref="T95:T96"/>
    <mergeCell ref="V93:V94"/>
    <mergeCell ref="AA105:AA106"/>
    <mergeCell ref="Y103:Y104"/>
    <mergeCell ref="A103:A104"/>
    <mergeCell ref="R93:R94"/>
    <mergeCell ref="M93:M94"/>
    <mergeCell ref="N93:N94"/>
    <mergeCell ref="N98:N99"/>
    <mergeCell ref="O98:O99"/>
    <mergeCell ref="P95:P96"/>
    <mergeCell ref="A95:A96"/>
    <mergeCell ref="C95:F95"/>
    <mergeCell ref="K95:K96"/>
    <mergeCell ref="N95:N96"/>
    <mergeCell ref="O95:O96"/>
    <mergeCell ref="O93:O94"/>
    <mergeCell ref="M98:M99"/>
    <mergeCell ref="L95:L96"/>
    <mergeCell ref="C97:F97"/>
    <mergeCell ref="Q93:Q94"/>
    <mergeCell ref="Q98:Q99"/>
    <mergeCell ref="P93:P94"/>
    <mergeCell ref="M95:M96"/>
    <mergeCell ref="M100:M101"/>
    <mergeCell ref="C96:F96"/>
    <mergeCell ref="A100:A101"/>
    <mergeCell ref="C100:F100"/>
    <mergeCell ref="M105:M106"/>
    <mergeCell ref="Q95:Q96"/>
    <mergeCell ref="R95:R96"/>
    <mergeCell ref="S95:S96"/>
    <mergeCell ref="A98:A99"/>
    <mergeCell ref="C98:F98"/>
    <mergeCell ref="N85:N86"/>
    <mergeCell ref="W103:W104"/>
    <mergeCell ref="O88:O89"/>
    <mergeCell ref="P90:P91"/>
    <mergeCell ref="C101:F101"/>
    <mergeCell ref="C99:F99"/>
    <mergeCell ref="K98:K99"/>
    <mergeCell ref="L98:L99"/>
    <mergeCell ref="C94:F94"/>
    <mergeCell ref="C91:F91"/>
    <mergeCell ref="M90:M91"/>
    <mergeCell ref="O90:O91"/>
    <mergeCell ref="C103:F103"/>
    <mergeCell ref="K103:K104"/>
    <mergeCell ref="L103:L104"/>
    <mergeCell ref="C104:F104"/>
    <mergeCell ref="N90:N91"/>
    <mergeCell ref="R103:R104"/>
    <mergeCell ref="S103:S104"/>
    <mergeCell ref="T103:T104"/>
    <mergeCell ref="U103:U104"/>
    <mergeCell ref="V103:V104"/>
    <mergeCell ref="P98:P99"/>
    <mergeCell ref="R98:R99"/>
    <mergeCell ref="S98:S99"/>
    <mergeCell ref="N100:N101"/>
    <mergeCell ref="O100:O101"/>
    <mergeCell ref="P100:P101"/>
    <mergeCell ref="P103:P104"/>
    <mergeCell ref="Q103:Q104"/>
    <mergeCell ref="N88:N89"/>
    <mergeCell ref="O85:O86"/>
    <mergeCell ref="C82:F82"/>
    <mergeCell ref="I75:J75"/>
    <mergeCell ref="S93:S94"/>
    <mergeCell ref="T93:T94"/>
    <mergeCell ref="Q58:R58"/>
    <mergeCell ref="I69:J69"/>
    <mergeCell ref="B69:E69"/>
    <mergeCell ref="F76:H76"/>
    <mergeCell ref="F77:H77"/>
    <mergeCell ref="M59:N59"/>
    <mergeCell ref="B75:E75"/>
    <mergeCell ref="K93:K94"/>
    <mergeCell ref="L93:L94"/>
    <mergeCell ref="B70:E70"/>
    <mergeCell ref="H80:H81"/>
    <mergeCell ref="C90:F90"/>
    <mergeCell ref="K90:K91"/>
    <mergeCell ref="A53:B59"/>
    <mergeCell ref="K53:L53"/>
    <mergeCell ref="A93:A94"/>
    <mergeCell ref="C93:F93"/>
    <mergeCell ref="R90:R91"/>
    <mergeCell ref="M85:M86"/>
    <mergeCell ref="F78:H78"/>
    <mergeCell ref="K80:O81"/>
    <mergeCell ref="F79:H79"/>
    <mergeCell ref="G80:G81"/>
    <mergeCell ref="O83:O84"/>
    <mergeCell ref="A60:A79"/>
    <mergeCell ref="F74:H74"/>
    <mergeCell ref="B68:E68"/>
    <mergeCell ref="I60:J60"/>
    <mergeCell ref="F60:H60"/>
    <mergeCell ref="F61:H61"/>
    <mergeCell ref="A83:A84"/>
    <mergeCell ref="I70:J70"/>
    <mergeCell ref="B76:E76"/>
    <mergeCell ref="F75:H75"/>
    <mergeCell ref="B73:E73"/>
    <mergeCell ref="B77:E77"/>
    <mergeCell ref="B74:E74"/>
    <mergeCell ref="I72:J72"/>
    <mergeCell ref="I71:J71"/>
    <mergeCell ref="I79:J79"/>
    <mergeCell ref="F71:H71"/>
    <mergeCell ref="K100:K101"/>
    <mergeCell ref="L100:L101"/>
    <mergeCell ref="I77:J77"/>
    <mergeCell ref="I78:J78"/>
    <mergeCell ref="I62:J62"/>
    <mergeCell ref="B63:E63"/>
    <mergeCell ref="K83:K84"/>
    <mergeCell ref="L83:L84"/>
    <mergeCell ref="I68:J68"/>
    <mergeCell ref="I73:J73"/>
    <mergeCell ref="K88:K89"/>
    <mergeCell ref="B71:E71"/>
    <mergeCell ref="L88:L89"/>
    <mergeCell ref="F72:H72"/>
    <mergeCell ref="F73:H73"/>
    <mergeCell ref="B72:E72"/>
    <mergeCell ref="A80:B81"/>
    <mergeCell ref="E80:F81"/>
    <mergeCell ref="K85:K86"/>
    <mergeCell ref="L85:L86"/>
    <mergeCell ref="F63:H63"/>
    <mergeCell ref="B67:E67"/>
    <mergeCell ref="F67:H67"/>
    <mergeCell ref="I67:J67"/>
    <mergeCell ref="Q35:R35"/>
    <mergeCell ref="C37:F37"/>
    <mergeCell ref="C34:F34"/>
    <mergeCell ref="M39:N39"/>
    <mergeCell ref="G33:H33"/>
    <mergeCell ref="M44:N44"/>
    <mergeCell ref="K54:L54"/>
    <mergeCell ref="G50:G51"/>
    <mergeCell ref="C43:F43"/>
    <mergeCell ref="M53:N53"/>
    <mergeCell ref="M43:N43"/>
    <mergeCell ref="I43:J43"/>
    <mergeCell ref="H50:J51"/>
    <mergeCell ref="C49:F49"/>
    <mergeCell ref="C50:D51"/>
    <mergeCell ref="C45:F45"/>
    <mergeCell ref="C48:F48"/>
    <mergeCell ref="K48:L48"/>
    <mergeCell ref="G49:H49"/>
    <mergeCell ref="K52:L52"/>
    <mergeCell ref="M52:N52"/>
    <mergeCell ref="G47:H47"/>
    <mergeCell ref="M49:N49"/>
    <mergeCell ref="G43:H43"/>
    <mergeCell ref="M58:N58"/>
    <mergeCell ref="K50:O51"/>
    <mergeCell ref="O53:P53"/>
    <mergeCell ref="M54:N54"/>
    <mergeCell ref="G48:H48"/>
    <mergeCell ref="I48:J48"/>
    <mergeCell ref="O48:P48"/>
    <mergeCell ref="M46:N46"/>
    <mergeCell ref="O58:P58"/>
    <mergeCell ref="I49:J49"/>
    <mergeCell ref="K59:L59"/>
    <mergeCell ref="B79:E79"/>
    <mergeCell ref="A50:B51"/>
    <mergeCell ref="C58:F58"/>
    <mergeCell ref="O57:P57"/>
    <mergeCell ref="K44:L44"/>
    <mergeCell ref="K38:L38"/>
    <mergeCell ref="K56:L56"/>
    <mergeCell ref="K57:L57"/>
    <mergeCell ref="O52:P52"/>
    <mergeCell ref="O49:P49"/>
    <mergeCell ref="O54:P54"/>
    <mergeCell ref="O56:P56"/>
    <mergeCell ref="O55:P55"/>
    <mergeCell ref="F68:H68"/>
    <mergeCell ref="F69:H69"/>
    <mergeCell ref="F70:H70"/>
    <mergeCell ref="I61:J61"/>
    <mergeCell ref="B61:E61"/>
    <mergeCell ref="B60:E60"/>
    <mergeCell ref="I44:J44"/>
    <mergeCell ref="C47:F47"/>
    <mergeCell ref="C56:F56"/>
    <mergeCell ref="M56:N56"/>
    <mergeCell ref="M45:N45"/>
    <mergeCell ref="C36:F36"/>
    <mergeCell ref="G44:H44"/>
    <mergeCell ref="I47:J47"/>
    <mergeCell ref="K49:L49"/>
    <mergeCell ref="M47:N47"/>
    <mergeCell ref="M48:N48"/>
    <mergeCell ref="K43:L43"/>
    <mergeCell ref="C55:F55"/>
    <mergeCell ref="I37:J37"/>
    <mergeCell ref="G40:H40"/>
    <mergeCell ref="G38:H38"/>
    <mergeCell ref="I38:J38"/>
    <mergeCell ref="K39:L39"/>
    <mergeCell ref="C42:F42"/>
    <mergeCell ref="I36:J36"/>
    <mergeCell ref="C46:F46"/>
    <mergeCell ref="K47:L47"/>
    <mergeCell ref="K41:L41"/>
    <mergeCell ref="G35:H35"/>
    <mergeCell ref="A38:B49"/>
    <mergeCell ref="C59:F59"/>
    <mergeCell ref="AB105:AB106"/>
    <mergeCell ref="C106:F106"/>
    <mergeCell ref="Z103:Z104"/>
    <mergeCell ref="AA103:AA104"/>
    <mergeCell ref="AB103:AB104"/>
    <mergeCell ref="AB98:AB99"/>
    <mergeCell ref="C102:F102"/>
    <mergeCell ref="U98:U99"/>
    <mergeCell ref="Z105:Z106"/>
    <mergeCell ref="X105:X106"/>
    <mergeCell ref="Y105:Y106"/>
    <mergeCell ref="N105:N106"/>
    <mergeCell ref="O105:O106"/>
    <mergeCell ref="P105:P106"/>
    <mergeCell ref="Q105:Q106"/>
    <mergeCell ref="R105:R106"/>
    <mergeCell ref="T98:T99"/>
    <mergeCell ref="X103:X104"/>
    <mergeCell ref="M103:M104"/>
    <mergeCell ref="N103:N104"/>
    <mergeCell ref="O103:O104"/>
    <mergeCell ref="S105:S106"/>
    <mergeCell ref="G39:H39"/>
    <mergeCell ref="G41:H41"/>
    <mergeCell ref="M57:N57"/>
    <mergeCell ref="A31:B37"/>
    <mergeCell ref="K37:L37"/>
    <mergeCell ref="C44:F44"/>
    <mergeCell ref="C31:F31"/>
    <mergeCell ref="G37:H37"/>
    <mergeCell ref="I35:J35"/>
    <mergeCell ref="I31:J31"/>
    <mergeCell ref="C41:F41"/>
    <mergeCell ref="M35:N35"/>
    <mergeCell ref="M42:N42"/>
    <mergeCell ref="K46:L46"/>
    <mergeCell ref="E50:F51"/>
    <mergeCell ref="I41:J41"/>
    <mergeCell ref="C54:F54"/>
    <mergeCell ref="C57:F57"/>
    <mergeCell ref="G46:H46"/>
    <mergeCell ref="I46:J46"/>
    <mergeCell ref="M55:N55"/>
    <mergeCell ref="I32:J32"/>
    <mergeCell ref="K45:L45"/>
    <mergeCell ref="A26:B30"/>
    <mergeCell ref="C32:F32"/>
    <mergeCell ref="C33:F33"/>
    <mergeCell ref="G29:H29"/>
    <mergeCell ref="I29:J29"/>
    <mergeCell ref="G30:H30"/>
    <mergeCell ref="C40:F40"/>
    <mergeCell ref="K55:L55"/>
    <mergeCell ref="C28:F28"/>
    <mergeCell ref="G26:H26"/>
    <mergeCell ref="I26:J26"/>
    <mergeCell ref="G27:H27"/>
    <mergeCell ref="I28:J28"/>
    <mergeCell ref="K28:L28"/>
    <mergeCell ref="C38:F38"/>
    <mergeCell ref="I40:J40"/>
    <mergeCell ref="C30:F30"/>
    <mergeCell ref="I39:J39"/>
    <mergeCell ref="G36:H36"/>
    <mergeCell ref="C35:F35"/>
    <mergeCell ref="G32:H32"/>
    <mergeCell ref="C27:F27"/>
    <mergeCell ref="C26:F26"/>
    <mergeCell ref="I34:J34"/>
    <mergeCell ref="C105:F105"/>
    <mergeCell ref="K105:K106"/>
    <mergeCell ref="L105:L106"/>
    <mergeCell ref="A52:J52"/>
    <mergeCell ref="Q49:R49"/>
    <mergeCell ref="Q55:R55"/>
    <mergeCell ref="C53:F53"/>
    <mergeCell ref="Y79:Z79"/>
    <mergeCell ref="A105:A106"/>
    <mergeCell ref="C87:F87"/>
    <mergeCell ref="M88:M89"/>
    <mergeCell ref="A85:A86"/>
    <mergeCell ref="A88:A89"/>
    <mergeCell ref="C89:F89"/>
    <mergeCell ref="C85:F85"/>
    <mergeCell ref="C88:F88"/>
    <mergeCell ref="C86:F86"/>
    <mergeCell ref="C80:D81"/>
    <mergeCell ref="C92:F92"/>
    <mergeCell ref="O59:P59"/>
    <mergeCell ref="A90:A91"/>
    <mergeCell ref="L90:L91"/>
    <mergeCell ref="K58:L58"/>
    <mergeCell ref="C83:F83"/>
  </mergeCells>
  <phoneticPr fontId="1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Heather VandenBerg</cp:lastModifiedBy>
  <cp:lastPrinted>2017-01-25T21:22:02Z</cp:lastPrinted>
  <dcterms:created xsi:type="dcterms:W3CDTF">2010-02-26T20:05:14Z</dcterms:created>
  <dcterms:modified xsi:type="dcterms:W3CDTF">2026-05-04T19:24:10Z</dcterms:modified>
</cp:coreProperties>
</file>