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stribution Manager\MGMT Production Hrs\Time Sheets\"/>
    </mc:Choice>
  </mc:AlternateContent>
  <xr:revisionPtr revIDLastSave="0" documentId="13_ncr:1_{CFEF7AA3-466D-4AE9-A3B8-2F36001E13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" l="1"/>
  <c r="Y4" i="2" l="1"/>
  <c r="Y48" i="2" l="1"/>
  <c r="Y17" i="2" l="1"/>
  <c r="Y24" i="2"/>
  <c r="Y22" i="2" l="1"/>
  <c r="Y19" i="2" l="1"/>
  <c r="Y15" i="2"/>
  <c r="Y36" i="2"/>
  <c r="Y35" i="2"/>
  <c r="Y56" i="2"/>
  <c r="Y20" i="2"/>
  <c r="Y21" i="2"/>
  <c r="Y23" i="2"/>
  <c r="Y49" i="2" l="1"/>
  <c r="Y12" i="2"/>
  <c r="Y13" i="2"/>
  <c r="Y14" i="2"/>
  <c r="Y16" i="2"/>
  <c r="Y18" i="2"/>
  <c r="Y25" i="2"/>
  <c r="Y26" i="2"/>
  <c r="Y27" i="2"/>
  <c r="Y28" i="2"/>
  <c r="Y29" i="2"/>
  <c r="Y30" i="2"/>
  <c r="Y31" i="2"/>
  <c r="Y32" i="2"/>
  <c r="Y33" i="2"/>
  <c r="Y34" i="2"/>
  <c r="Y37" i="2"/>
  <c r="Y38" i="2"/>
  <c r="Y39" i="2"/>
  <c r="Y40" i="2"/>
  <c r="Y41" i="2"/>
  <c r="Y42" i="2"/>
  <c r="Y43" i="2"/>
  <c r="Y44" i="2"/>
  <c r="Y45" i="2"/>
  <c r="Y46" i="2"/>
  <c r="Y47" i="2"/>
  <c r="Y54" i="2"/>
  <c r="Y55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53" i="2"/>
  <c r="AA77" i="2"/>
  <c r="Y77" i="2"/>
  <c r="AA38" i="2" l="1"/>
  <c r="AA26" i="2"/>
  <c r="AA13" i="2"/>
  <c r="AA53" i="2"/>
  <c r="AA43" i="2"/>
  <c r="AA31" i="2"/>
  <c r="AA63" i="2"/>
  <c r="Y9" i="2"/>
  <c r="AA87" i="2" l="1"/>
  <c r="AA88" i="2"/>
  <c r="AA89" i="2"/>
  <c r="AA90" i="2"/>
  <c r="AA91" i="2"/>
  <c r="AA92" i="2"/>
  <c r="AA93" i="2"/>
  <c r="AA94" i="2"/>
  <c r="AA95" i="2"/>
  <c r="AA78" i="2"/>
  <c r="AA79" i="2"/>
  <c r="AA80" i="2"/>
  <c r="AA81" i="2"/>
  <c r="AA82" i="2"/>
  <c r="AA83" i="2"/>
  <c r="AA84" i="2"/>
  <c r="AA85" i="2"/>
  <c r="AA86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78" i="2"/>
  <c r="Y79" i="2"/>
  <c r="Y80" i="2"/>
  <c r="Y81" i="2"/>
  <c r="Y82" i="2"/>
  <c r="K9" i="2"/>
  <c r="Z121" i="2"/>
  <c r="AB121" i="2" s="1"/>
  <c r="Z119" i="2"/>
  <c r="AB119" i="2" s="1"/>
  <c r="Y119" i="2"/>
  <c r="AA119" i="2" s="1"/>
  <c r="Z116" i="2"/>
  <c r="AB116" i="2" s="1"/>
  <c r="Z114" i="2"/>
  <c r="AB114" i="2" s="1"/>
  <c r="Y114" i="2"/>
  <c r="AA114" i="2" s="1"/>
  <c r="Z111" i="2"/>
  <c r="AB111" i="2" s="1"/>
  <c r="Z109" i="2"/>
  <c r="AB109" i="2" s="1"/>
  <c r="Y109" i="2"/>
  <c r="AA109" i="2" s="1"/>
  <c r="Z106" i="2"/>
  <c r="AB106" i="2" s="1"/>
  <c r="Z104" i="2"/>
  <c r="AB104" i="2" s="1"/>
  <c r="Y104" i="2"/>
  <c r="AA104" i="2" s="1"/>
  <c r="Z101" i="2"/>
  <c r="AB101" i="2" s="1"/>
  <c r="Z99" i="2"/>
  <c r="AB99" i="2" s="1"/>
  <c r="Y99" i="2"/>
  <c r="AA99" i="2" s="1"/>
  <c r="X9" i="2"/>
  <c r="V9" i="2"/>
  <c r="T9" i="2"/>
  <c r="P9" i="2"/>
  <c r="L9" i="2"/>
  <c r="P50" i="2"/>
  <c r="O9" i="2" s="1"/>
  <c r="H50" i="2"/>
  <c r="W9" i="2"/>
  <c r="U9" i="2"/>
  <c r="R9" i="2"/>
  <c r="Q9" i="2"/>
  <c r="N9" i="2"/>
  <c r="M9" i="2"/>
  <c r="AA9" i="2" l="1"/>
  <c r="AA4" i="2" s="1"/>
  <c r="AA6" i="2"/>
  <c r="AA73" i="2" l="1"/>
  <c r="AA41" i="2" l="1"/>
  <c r="AA57" i="2"/>
  <c r="AA46" i="2"/>
  <c r="AA34" i="2"/>
  <c r="AA29" i="2"/>
  <c r="G9" i="2"/>
  <c r="AA16" i="2"/>
</calcChain>
</file>

<file path=xl/sharedStrings.xml><?xml version="1.0" encoding="utf-8"?>
<sst xmlns="http://schemas.openxmlformats.org/spreadsheetml/2006/main" count="267" uniqueCount="88">
  <si>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</si>
  <si>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</si>
  <si>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</si>
  <si>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</si>
  <si>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</si>
  <si>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</si>
  <si>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</si>
  <si>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</si>
  <si>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</si>
  <si>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</si>
  <si>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</si>
  <si>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</si>
  <si>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</si>
  <si>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</si>
  <si>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</si>
  <si>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</si>
  <si>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</si>
  <si>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</si>
  <si>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</si>
  <si>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</si>
  <si>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</si>
  <si>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</si>
  <si>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</si>
  <si>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</si>
  <si>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</si>
  <si>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</si>
  <si>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</si>
  <si>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</si>
  <si>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</si>
  <si>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Lunch/Break deduction</t>
  </si>
  <si>
    <t>Total daily hours</t>
  </si>
  <si>
    <t>Starting Location</t>
  </si>
  <si>
    <t>Ending Location</t>
  </si>
  <si>
    <t>Task</t>
  </si>
  <si>
    <t xml:space="preserve">Total PR </t>
  </si>
  <si>
    <t>% of Grand Total</t>
  </si>
  <si>
    <t>Travel Hrs</t>
  </si>
  <si>
    <t>Work Hours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</si>
  <si>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</si>
  <si>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</si>
  <si>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</si>
  <si>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</si>
  <si>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</si>
  <si>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</si>
  <si>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</si>
  <si>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</si>
  <si>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</si>
  <si>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</si>
  <si>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Total Hire</t>
  </si>
  <si>
    <t>Email</t>
  </si>
  <si>
    <t>Mgr/HR Comm Total</t>
  </si>
  <si>
    <t xml:space="preserve">Travel/ Mileage </t>
  </si>
  <si>
    <t>Admin</t>
  </si>
  <si>
    <t xml:space="preserve">Scholarship </t>
  </si>
  <si>
    <t xml:space="preserve">Time Sheet </t>
  </si>
  <si>
    <t>WOWs (Tracking, Responding, Bonuses)</t>
  </si>
  <si>
    <t>Payroll</t>
  </si>
  <si>
    <t>Marketing</t>
  </si>
  <si>
    <t>Internal Communications</t>
  </si>
  <si>
    <t>Karin Wysocki Meeting</t>
  </si>
  <si>
    <t>Dept Head Meeting</t>
  </si>
  <si>
    <t>Supply Admin</t>
  </si>
  <si>
    <t>Placing/Approving Orders</t>
  </si>
  <si>
    <t>Pulling Supplies</t>
  </si>
  <si>
    <t>Inventories</t>
  </si>
  <si>
    <t>Heather VandenBerg</t>
  </si>
  <si>
    <t>Company</t>
  </si>
  <si>
    <t>Reporting &amp; Data Entry</t>
  </si>
  <si>
    <t>8am Emails</t>
  </si>
  <si>
    <t>Betsy</t>
  </si>
  <si>
    <t>Paying Bills</t>
  </si>
  <si>
    <t>Jason Doncis Meeting</t>
  </si>
  <si>
    <t>Customer Communication Items</t>
  </si>
  <si>
    <t>Printing/Updating Dispatch Logs</t>
  </si>
  <si>
    <t>Vendor Communications</t>
  </si>
  <si>
    <t xml:space="preserve">Communications </t>
  </si>
  <si>
    <t>Spr Discussion</t>
  </si>
  <si>
    <t>Shannon Kivinen Meeting</t>
  </si>
  <si>
    <t>Call Center Review of Previous Night &amp; Weekly Report</t>
  </si>
  <si>
    <t>Work with Denisse &amp; Ryan</t>
  </si>
  <si>
    <t>Mileage Report &amp; Missing Gas Receipts &amp; Vehicle Concerns</t>
  </si>
  <si>
    <t>ROCKS Projects</t>
  </si>
  <si>
    <t>Purple Report &amp; Quality Form Updates</t>
  </si>
  <si>
    <t>PCCS Google Doc and/or Newsletter</t>
  </si>
  <si>
    <t>Wayland District</t>
  </si>
  <si>
    <t>GRCC Bid</t>
  </si>
  <si>
    <t>Spring Break Fun Week</t>
  </si>
  <si>
    <t>Wayland Bid Walk and Workloading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</si>
</sst>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9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0"/>
      <color rgb="FF333333"/>
      <name val="Calibri"/>
      <family val="2"/>
      <scheme val="minor"/>
    </font>
    <font>
      <sz val="1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8"/>
      <name val="Calibri"/>
      <family val="2"/>
      <scheme val="minor"/>
    </font>
    <font>
      <b/>
      <sz val="9"/>
      <name val="Times New Roman"/>
      <family val="1"/>
    </font>
    <font>
      <sz val="18"/>
      <name val="Calibri"/>
      <family val="2"/>
    </font>
    <font>
      <sz val="7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5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32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2" fontId="12" fillId="6" borderId="46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9" fillId="0" borderId="0" xfId="0" applyFont="1"/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15" fillId="0" borderId="24" xfId="0" applyFont="1" applyBorder="1"/>
    <xf numFmtId="0" fontId="4" fillId="0" borderId="26" xfId="0" applyFont="1" applyBorder="1"/>
    <xf numFmtId="0" fontId="15" fillId="0" borderId="0" xfId="0" applyFont="1"/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25" fillId="0" borderId="54" xfId="0" applyFont="1" applyBorder="1"/>
    <xf numFmtId="18" fontId="17" fillId="6" borderId="57" xfId="0" applyNumberFormat="1" applyFont="1" applyFill="1" applyBorder="1" applyAlignment="1">
      <alignment horizontal="center" vertical="center"/>
    </xf>
    <xf numFmtId="0" fontId="17" fillId="6" borderId="57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25" fillId="0" borderId="56" xfId="0" applyFont="1" applyBorder="1"/>
    <xf numFmtId="0" fontId="17" fillId="6" borderId="58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33" fillId="0" borderId="56" xfId="0" applyFont="1" applyBorder="1"/>
    <xf numFmtId="0" fontId="25" fillId="0" borderId="56" xfId="0" applyFont="1" applyBorder="1" applyAlignment="1">
      <alignment wrapText="1"/>
    </xf>
    <xf numFmtId="0" fontId="25" fillId="0" borderId="86" xfId="0" applyFont="1" applyBorder="1"/>
    <xf numFmtId="0" fontId="17" fillId="6" borderId="49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13" fillId="0" borderId="103" xfId="0" applyFont="1" applyBorder="1" applyAlignment="1">
      <alignment horizontal="center"/>
    </xf>
    <xf numFmtId="0" fontId="13" fillId="0" borderId="104" xfId="0" applyFont="1" applyBorder="1" applyAlignment="1">
      <alignment horizontal="center"/>
    </xf>
    <xf numFmtId="0" fontId="25" fillId="5" borderId="75" xfId="0" applyFont="1" applyFill="1" applyBorder="1" applyAlignment="1">
      <alignment horizontal="center"/>
    </xf>
    <xf numFmtId="0" fontId="25" fillId="5" borderId="76" xfId="0" applyFont="1" applyFill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25" fillId="0" borderId="76" xfId="0" applyFont="1" applyBorder="1" applyAlignment="1">
      <alignment horizontal="center"/>
    </xf>
    <xf numFmtId="0" fontId="25" fillId="5" borderId="77" xfId="0" applyFont="1" applyFill="1" applyBorder="1" applyAlignment="1">
      <alignment horizontal="center"/>
    </xf>
    <xf numFmtId="0" fontId="25" fillId="5" borderId="78" xfId="0" applyFont="1" applyFill="1" applyBorder="1" applyAlignment="1">
      <alignment horizontal="center"/>
    </xf>
    <xf numFmtId="0" fontId="25" fillId="0" borderId="77" xfId="0" applyFont="1" applyBorder="1" applyAlignment="1">
      <alignment horizontal="center"/>
    </xf>
    <xf numFmtId="0" fontId="25" fillId="0" borderId="78" xfId="0" applyFont="1" applyBorder="1" applyAlignment="1">
      <alignment horizontal="center"/>
    </xf>
    <xf numFmtId="0" fontId="25" fillId="5" borderId="107" xfId="0" applyFont="1" applyFill="1" applyBorder="1" applyAlignment="1">
      <alignment horizontal="center"/>
    </xf>
    <xf numFmtId="0" fontId="25" fillId="5" borderId="108" xfId="0" applyFont="1" applyFill="1" applyBorder="1" applyAlignment="1">
      <alignment horizontal="center"/>
    </xf>
    <xf numFmtId="0" fontId="25" fillId="0" borderId="107" xfId="0" applyFont="1" applyBorder="1" applyAlignment="1">
      <alignment horizontal="center"/>
    </xf>
    <xf numFmtId="0" fontId="25" fillId="0" borderId="108" xfId="0" applyFont="1" applyBorder="1" applyAlignment="1">
      <alignment horizontal="center"/>
    </xf>
    <xf numFmtId="0" fontId="31" fillId="0" borderId="46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0" borderId="5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115" xfId="0" applyFont="1" applyFill="1" applyBorder="1" applyAlignment="1">
      <alignment horizontal="center" vertical="center"/>
    </xf>
    <xf numFmtId="0" fontId="7" fillId="6" borderId="116" xfId="0" applyFont="1" applyFill="1" applyBorder="1" applyAlignment="1">
      <alignment horizontal="center" vertical="center"/>
    </xf>
    <xf numFmtId="0" fontId="0" fillId="0" borderId="0" xfId="0" applyFont="1"/>
    <xf numFmtId="0" fontId="7" fillId="6" borderId="39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/>
    </xf>
    <xf numFmtId="0" fontId="25" fillId="2" borderId="38" xfId="0" applyFont="1" applyFill="1" applyBorder="1"/>
    <xf numFmtId="0" fontId="28" fillId="4" borderId="37" xfId="0" applyFont="1" applyFill="1" applyBorder="1" applyAlignment="1">
      <alignment horizontal="center"/>
    </xf>
    <xf numFmtId="0" fontId="28" fillId="3" borderId="38" xfId="0" applyFont="1" applyFill="1" applyBorder="1"/>
    <xf numFmtId="0" fontId="18" fillId="6" borderId="48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/>
    </xf>
    <xf numFmtId="0" fontId="25" fillId="2" borderId="38" xfId="0" applyFont="1" applyFill="1" applyBorder="1" applyAlignment="1">
      <alignment horizontal="center"/>
    </xf>
    <xf numFmtId="0" fontId="7" fillId="6" borderId="48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5" borderId="37" xfId="0" applyFont="1" applyFill="1" applyBorder="1" applyAlignment="1">
      <alignment horizontal="center"/>
    </xf>
    <xf numFmtId="0" fontId="25" fillId="0" borderId="41" xfId="0" applyFont="1" applyBorder="1"/>
    <xf numFmtId="0" fontId="25" fillId="2" borderId="38" xfId="0" applyFont="1" applyFill="1" applyBorder="1"/>
    <xf numFmtId="0" fontId="25" fillId="4" borderId="37" xfId="0" applyFont="1" applyFill="1" applyBorder="1" applyAlignment="1">
      <alignment horizontal="center"/>
    </xf>
    <xf numFmtId="0" fontId="25" fillId="3" borderId="38" xfId="0" applyFont="1" applyFill="1" applyBorder="1"/>
    <xf numFmtId="9" fontId="15" fillId="0" borderId="24" xfId="0" applyNumberFormat="1" applyFont="1" applyBorder="1" applyAlignment="1">
      <alignment horizontal="center" vertical="center"/>
    </xf>
    <xf numFmtId="0" fontId="4" fillId="0" borderId="26" xfId="0" applyFont="1" applyBorder="1"/>
    <xf numFmtId="0" fontId="4" fillId="0" borderId="29" xfId="0" applyFont="1" applyBorder="1"/>
    <xf numFmtId="0" fontId="4" fillId="0" borderId="31" xfId="0" applyFont="1" applyBorder="1"/>
    <xf numFmtId="0" fontId="15" fillId="0" borderId="2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4" fillId="0" borderId="33" xfId="0" applyFont="1" applyBorder="1"/>
    <xf numFmtId="0" fontId="25" fillId="2" borderId="32" xfId="0" applyFont="1" applyFill="1" applyBorder="1" applyAlignment="1">
      <alignment horizontal="center"/>
    </xf>
    <xf numFmtId="0" fontId="25" fillId="2" borderId="33" xfId="0" applyFont="1" applyFill="1" applyBorder="1"/>
    <xf numFmtId="0" fontId="25" fillId="0" borderId="38" xfId="0" applyFont="1" applyBorder="1"/>
    <xf numFmtId="0" fontId="25" fillId="5" borderId="32" xfId="0" applyFont="1" applyFill="1" applyBorder="1" applyAlignment="1">
      <alignment horizontal="center"/>
    </xf>
    <xf numFmtId="0" fontId="25" fillId="0" borderId="34" xfId="0" applyFont="1" applyBorder="1"/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7" fillId="6" borderId="71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9" fontId="15" fillId="0" borderId="27" xfId="0" applyNumberFormat="1" applyFont="1" applyBorder="1" applyAlignment="1">
      <alignment horizontal="center" vertical="center"/>
    </xf>
    <xf numFmtId="0" fontId="4" fillId="0" borderId="28" xfId="0" applyFont="1" applyBorder="1"/>
    <xf numFmtId="0" fontId="4" fillId="0" borderId="27" xfId="0" applyFont="1" applyBorder="1"/>
    <xf numFmtId="0" fontId="15" fillId="0" borderId="27" xfId="0" applyFont="1" applyBorder="1" applyAlignment="1">
      <alignment horizontal="center" wrapText="1"/>
    </xf>
    <xf numFmtId="0" fontId="25" fillId="4" borderId="38" xfId="0" applyFont="1" applyFill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62" xfId="0" applyFont="1" applyBorder="1"/>
    <xf numFmtId="0" fontId="25" fillId="5" borderId="39" xfId="0" applyFont="1" applyFill="1" applyBorder="1" applyAlignment="1">
      <alignment horizontal="center"/>
    </xf>
    <xf numFmtId="0" fontId="25" fillId="0" borderId="40" xfId="0" applyFont="1" applyBorder="1"/>
    <xf numFmtId="0" fontId="25" fillId="0" borderId="33" xfId="0" applyFont="1" applyBorder="1"/>
    <xf numFmtId="0" fontId="28" fillId="0" borderId="37" xfId="0" applyFont="1" applyBorder="1" applyAlignment="1">
      <alignment horizontal="center"/>
    </xf>
    <xf numFmtId="0" fontId="28" fillId="0" borderId="38" xfId="0" applyFont="1" applyBorder="1"/>
    <xf numFmtId="0" fontId="28" fillId="4" borderId="37" xfId="0" applyFont="1" applyFill="1" applyBorder="1" applyAlignment="1">
      <alignment horizontal="center"/>
    </xf>
    <xf numFmtId="0" fontId="28" fillId="4" borderId="38" xfId="0" applyFont="1" applyFill="1" applyBorder="1" applyAlignment="1">
      <alignment horizontal="center"/>
    </xf>
    <xf numFmtId="0" fontId="25" fillId="4" borderId="91" xfId="0" applyFont="1" applyFill="1" applyBorder="1" applyAlignment="1">
      <alignment horizontal="center"/>
    </xf>
    <xf numFmtId="0" fontId="25" fillId="3" borderId="118" xfId="0" applyFont="1" applyFill="1" applyBorder="1"/>
    <xf numFmtId="0" fontId="26" fillId="0" borderId="122" xfId="0" applyFont="1" applyBorder="1" applyAlignment="1">
      <alignment horizontal="left" vertical="center" wrapText="1"/>
    </xf>
    <xf numFmtId="0" fontId="26" fillId="0" borderId="123" xfId="0" applyFont="1" applyBorder="1" applyAlignment="1">
      <alignment horizontal="left" vertical="center" wrapText="1"/>
    </xf>
    <xf numFmtId="0" fontId="26" fillId="0" borderId="1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15" fillId="0" borderId="39" xfId="0" applyNumberFormat="1" applyFont="1" applyFill="1" applyBorder="1" applyAlignment="1">
      <alignment horizontal="center"/>
    </xf>
    <xf numFmtId="164" fontId="4" fillId="0" borderId="40" xfId="0" applyNumberFormat="1" applyFont="1" applyFill="1" applyBorder="1"/>
    <xf numFmtId="2" fontId="16" fillId="0" borderId="24" xfId="0" applyNumberFormat="1" applyFont="1" applyBorder="1" applyAlignment="1">
      <alignment horizontal="center" vertical="center"/>
    </xf>
    <xf numFmtId="2" fontId="4" fillId="0" borderId="26" xfId="0" applyNumberFormat="1" applyFont="1" applyBorder="1"/>
    <xf numFmtId="2" fontId="4" fillId="0" borderId="29" xfId="0" applyNumberFormat="1" applyFont="1" applyBorder="1"/>
    <xf numFmtId="2" fontId="4" fillId="0" borderId="31" xfId="0" applyNumberFormat="1" applyFont="1" applyBorder="1"/>
    <xf numFmtId="0" fontId="16" fillId="0" borderId="2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" fillId="0" borderId="36" xfId="0" applyFont="1" applyBorder="1"/>
    <xf numFmtId="0" fontId="14" fillId="0" borderId="32" xfId="0" applyFont="1" applyBorder="1" applyAlignment="1">
      <alignment horizontal="center" vertical="center"/>
    </xf>
    <xf numFmtId="0" fontId="25" fillId="5" borderId="115" xfId="0" applyFont="1" applyFill="1" applyBorder="1" applyAlignment="1">
      <alignment horizontal="center"/>
    </xf>
    <xf numFmtId="0" fontId="25" fillId="0" borderId="116" xfId="0" applyFont="1" applyBorder="1"/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4" fillId="0" borderId="51" xfId="0" applyFont="1" applyBorder="1"/>
    <xf numFmtId="0" fontId="15" fillId="2" borderId="48" xfId="0" applyFont="1" applyFill="1" applyBorder="1" applyAlignment="1">
      <alignment horizontal="center"/>
    </xf>
    <xf numFmtId="0" fontId="4" fillId="2" borderId="29" xfId="0" applyFont="1" applyFill="1" applyBorder="1"/>
    <xf numFmtId="0" fontId="15" fillId="0" borderId="27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/>
    </xf>
    <xf numFmtId="0" fontId="4" fillId="0" borderId="41" xfId="0" applyFont="1" applyFill="1" applyBorder="1"/>
    <xf numFmtId="0" fontId="15" fillId="0" borderId="42" xfId="0" quotePrefix="1" applyFont="1" applyFill="1" applyBorder="1" applyAlignment="1">
      <alignment horizontal="center"/>
    </xf>
    <xf numFmtId="0" fontId="15" fillId="0" borderId="43" xfId="0" quotePrefix="1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9" fillId="0" borderId="33" xfId="0" applyFont="1" applyBorder="1"/>
    <xf numFmtId="0" fontId="25" fillId="0" borderId="94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114" xfId="0" applyFont="1" applyBorder="1" applyAlignment="1">
      <alignment horizontal="left"/>
    </xf>
    <xf numFmtId="0" fontId="25" fillId="5" borderId="38" xfId="0" applyFont="1" applyFill="1" applyBorder="1" applyAlignment="1">
      <alignment horizontal="center"/>
    </xf>
    <xf numFmtId="0" fontId="25" fillId="0" borderId="91" xfId="0" applyFont="1" applyBorder="1" applyAlignment="1">
      <alignment horizontal="left"/>
    </xf>
    <xf numFmtId="0" fontId="25" fillId="0" borderId="92" xfId="0" applyFont="1" applyBorder="1" applyAlignment="1">
      <alignment horizontal="left"/>
    </xf>
    <xf numFmtId="0" fontId="25" fillId="0" borderId="118" xfId="0" applyFont="1" applyBorder="1" applyAlignment="1">
      <alignment horizontal="left"/>
    </xf>
    <xf numFmtId="0" fontId="25" fillId="4" borderId="24" xfId="0" applyFont="1" applyFill="1" applyBorder="1" applyAlignment="1">
      <alignment horizontal="center"/>
    </xf>
    <xf numFmtId="0" fontId="25" fillId="3" borderId="26" xfId="0" applyFont="1" applyFill="1" applyBorder="1"/>
    <xf numFmtId="0" fontId="3" fillId="0" borderId="24" xfId="0" applyFont="1" applyBorder="1" applyAlignment="1">
      <alignment horizontal="center"/>
    </xf>
    <xf numFmtId="0" fontId="4" fillId="0" borderId="25" xfId="0" applyFont="1" applyBorder="1"/>
    <xf numFmtId="0" fontId="8" fillId="0" borderId="0" xfId="0" applyFont="1"/>
    <xf numFmtId="0" fontId="5" fillId="0" borderId="24" xfId="0" applyFont="1" applyBorder="1" applyAlignment="1">
      <alignment horizontal="center"/>
    </xf>
    <xf numFmtId="0" fontId="4" fillId="0" borderId="30" xfId="0" applyFont="1" applyBorder="1"/>
    <xf numFmtId="0" fontId="6" fillId="0" borderId="24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1" fillId="0" borderId="28" xfId="0" applyFont="1" applyBorder="1"/>
    <xf numFmtId="0" fontId="11" fillId="0" borderId="27" xfId="0" applyFont="1" applyBorder="1"/>
    <xf numFmtId="0" fontId="11" fillId="0" borderId="29" xfId="0" applyFont="1" applyBorder="1"/>
    <xf numFmtId="0" fontId="11" fillId="0" borderId="31" xfId="0" applyFont="1" applyBorder="1"/>
    <xf numFmtId="0" fontId="10" fillId="0" borderId="24" xfId="0" applyFont="1" applyBorder="1" applyAlignment="1">
      <alignment horizontal="center" wrapText="1"/>
    </xf>
    <xf numFmtId="14" fontId="6" fillId="0" borderId="25" xfId="0" applyNumberFormat="1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4" fillId="2" borderId="34" xfId="0" applyFont="1" applyFill="1" applyBorder="1"/>
    <xf numFmtId="0" fontId="13" fillId="2" borderId="32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4" fillId="0" borderId="44" xfId="0" applyFont="1" applyFill="1" applyBorder="1"/>
    <xf numFmtId="0" fontId="14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4" fillId="0" borderId="46" xfId="0" applyFont="1" applyBorder="1"/>
    <xf numFmtId="0" fontId="21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/>
    <xf numFmtId="0" fontId="4" fillId="6" borderId="26" xfId="0" applyFont="1" applyFill="1" applyBorder="1"/>
    <xf numFmtId="0" fontId="4" fillId="6" borderId="27" xfId="0" applyFont="1" applyFill="1" applyBorder="1"/>
    <xf numFmtId="0" fontId="8" fillId="6" borderId="0" xfId="0" applyFont="1" applyFill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30" xfId="0" applyFont="1" applyFill="1" applyBorder="1"/>
    <xf numFmtId="0" fontId="4" fillId="6" borderId="31" xfId="0" applyFont="1" applyFill="1" applyBorder="1"/>
    <xf numFmtId="0" fontId="13" fillId="0" borderId="39" xfId="0" applyFont="1" applyBorder="1" applyAlignment="1">
      <alignment horizontal="center" vertical="center"/>
    </xf>
    <xf numFmtId="0" fontId="4" fillId="0" borderId="40" xfId="0" applyFont="1" applyBorder="1"/>
    <xf numFmtId="0" fontId="16" fillId="0" borderId="2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4" fillId="0" borderId="50" xfId="0" applyFont="1" applyBorder="1"/>
    <xf numFmtId="0" fontId="14" fillId="0" borderId="35" xfId="0" applyFont="1" applyBorder="1" applyAlignment="1">
      <alignment horizontal="center" wrapText="1"/>
    </xf>
    <xf numFmtId="2" fontId="15" fillId="0" borderId="42" xfId="0" applyNumberFormat="1" applyFont="1" applyFill="1" applyBorder="1" applyAlignment="1">
      <alignment horizontal="center"/>
    </xf>
    <xf numFmtId="2" fontId="15" fillId="0" borderId="43" xfId="0" applyNumberFormat="1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wrapText="1"/>
    </xf>
    <xf numFmtId="0" fontId="4" fillId="0" borderId="38" xfId="0" applyFont="1" applyBorder="1"/>
    <xf numFmtId="0" fontId="14" fillId="0" borderId="24" xfId="0" applyFont="1" applyBorder="1" applyAlignment="1">
      <alignment horizontal="center" wrapText="1"/>
    </xf>
    <xf numFmtId="0" fontId="14" fillId="0" borderId="37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wrapText="1"/>
    </xf>
    <xf numFmtId="0" fontId="7" fillId="0" borderId="42" xfId="0" applyFont="1" applyBorder="1" applyAlignment="1">
      <alignment horizontal="center"/>
    </xf>
    <xf numFmtId="0" fontId="4" fillId="0" borderId="43" xfId="0" applyFont="1" applyBorder="1"/>
    <xf numFmtId="0" fontId="23" fillId="2" borderId="24" xfId="0" applyFont="1" applyFill="1" applyBorder="1" applyAlignment="1">
      <alignment horizontal="center"/>
    </xf>
    <xf numFmtId="0" fontId="4" fillId="2" borderId="25" xfId="0" applyFont="1" applyFill="1" applyBorder="1"/>
    <xf numFmtId="0" fontId="15" fillId="2" borderId="49" xfId="0" applyFont="1" applyFill="1" applyBorder="1" applyAlignment="1">
      <alignment horizontal="center"/>
    </xf>
    <xf numFmtId="0" fontId="4" fillId="2" borderId="51" xfId="0" applyFont="1" applyFill="1" applyBorder="1"/>
    <xf numFmtId="0" fontId="23" fillId="0" borderId="111" xfId="0" applyFont="1" applyBorder="1" applyAlignment="1">
      <alignment horizontal="center"/>
    </xf>
    <xf numFmtId="0" fontId="4" fillId="0" borderId="112" xfId="0" applyFont="1" applyBorder="1"/>
    <xf numFmtId="164" fontId="15" fillId="0" borderId="37" xfId="0" applyNumberFormat="1" applyFont="1" applyFill="1" applyBorder="1" applyAlignment="1">
      <alignment horizontal="center"/>
    </xf>
    <xf numFmtId="164" fontId="15" fillId="0" borderId="38" xfId="0" applyNumberFormat="1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2" borderId="111" xfId="0" applyFont="1" applyFill="1" applyBorder="1" applyAlignment="1">
      <alignment horizontal="center"/>
    </xf>
    <xf numFmtId="0" fontId="4" fillId="2" borderId="112" xfId="0" applyFont="1" applyFill="1" applyBorder="1"/>
    <xf numFmtId="0" fontId="4" fillId="0" borderId="113" xfId="0" applyFont="1" applyBorder="1"/>
    <xf numFmtId="9" fontId="3" fillId="0" borderId="2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164" fontId="4" fillId="0" borderId="41" xfId="0" applyNumberFormat="1" applyFont="1" applyFill="1" applyBorder="1"/>
    <xf numFmtId="0" fontId="12" fillId="6" borderId="46" xfId="0" applyFont="1" applyFill="1" applyBorder="1" applyAlignment="1">
      <alignment horizontal="center" vertical="center" wrapText="1"/>
    </xf>
    <xf numFmtId="0" fontId="4" fillId="6" borderId="46" xfId="0" applyFont="1" applyFill="1" applyBorder="1"/>
    <xf numFmtId="0" fontId="4" fillId="6" borderId="51" xfId="0" applyFont="1" applyFill="1" applyBorder="1"/>
    <xf numFmtId="0" fontId="37" fillId="0" borderId="27" xfId="0" applyFont="1" applyBorder="1" applyAlignment="1">
      <alignment horizontal="center" vertical="center" wrapText="1"/>
    </xf>
    <xf numFmtId="0" fontId="37" fillId="0" borderId="0" xfId="0" applyFont="1"/>
    <xf numFmtId="0" fontId="37" fillId="0" borderId="27" xfId="0" applyFont="1" applyBorder="1"/>
    <xf numFmtId="0" fontId="37" fillId="0" borderId="29" xfId="0" applyFont="1" applyBorder="1"/>
    <xf numFmtId="0" fontId="37" fillId="0" borderId="30" xfId="0" applyFont="1" applyBorder="1"/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25" fillId="4" borderId="40" xfId="0" applyFont="1" applyFill="1" applyBorder="1" applyAlignment="1">
      <alignment horizontal="center"/>
    </xf>
    <xf numFmtId="0" fontId="25" fillId="3" borderId="62" xfId="0" applyFont="1" applyFill="1" applyBorder="1"/>
    <xf numFmtId="0" fontId="22" fillId="0" borderId="35" xfId="0" applyFont="1" applyBorder="1" applyAlignment="1">
      <alignment horizontal="center" vertical="center"/>
    </xf>
    <xf numFmtId="0" fontId="7" fillId="6" borderId="98" xfId="0" applyFont="1" applyFill="1" applyBorder="1" applyAlignment="1">
      <alignment horizontal="center" vertical="center"/>
    </xf>
    <xf numFmtId="16" fontId="26" fillId="0" borderId="8" xfId="0" applyNumberFormat="1" applyFont="1" applyBorder="1" applyAlignment="1">
      <alignment horizontal="left" vertical="center" wrapText="1"/>
    </xf>
    <xf numFmtId="16" fontId="26" fillId="0" borderId="7" xfId="0" applyNumberFormat="1" applyFont="1" applyBorder="1" applyAlignment="1">
      <alignment horizontal="left" vertical="center" wrapText="1"/>
    </xf>
    <xf numFmtId="16" fontId="26" fillId="0" borderId="114" xfId="0" applyNumberFormat="1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4" fillId="6" borderId="52" xfId="0" applyFont="1" applyFill="1" applyBorder="1"/>
    <xf numFmtId="0" fontId="4" fillId="6" borderId="36" xfId="0" applyFont="1" applyFill="1" applyBorder="1"/>
    <xf numFmtId="0" fontId="25" fillId="0" borderId="110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37" xfId="0" applyFont="1" applyFill="1" applyBorder="1" applyAlignment="1">
      <alignment horizontal="left"/>
    </xf>
    <xf numFmtId="0" fontId="25" fillId="0" borderId="41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left"/>
    </xf>
    <xf numFmtId="0" fontId="25" fillId="4" borderId="39" xfId="0" applyFont="1" applyFill="1" applyBorder="1" applyAlignment="1">
      <alignment horizontal="center"/>
    </xf>
    <xf numFmtId="0" fontId="25" fillId="4" borderId="110" xfId="0" applyFont="1" applyFill="1" applyBorder="1" applyAlignment="1">
      <alignment horizontal="center"/>
    </xf>
    <xf numFmtId="0" fontId="25" fillId="3" borderId="93" xfId="0" applyFont="1" applyFill="1" applyBorder="1"/>
    <xf numFmtId="0" fontId="25" fillId="4" borderId="32" xfId="0" applyFont="1" applyFill="1" applyBorder="1" applyAlignment="1">
      <alignment horizontal="center"/>
    </xf>
    <xf numFmtId="0" fontId="25" fillId="3" borderId="33" xfId="0" applyFont="1" applyFill="1" applyBorder="1"/>
    <xf numFmtId="0" fontId="25" fillId="4" borderId="34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5" fillId="3" borderId="37" xfId="0" applyFont="1" applyFill="1" applyBorder="1" applyAlignment="1">
      <alignment horizontal="center"/>
    </xf>
    <xf numFmtId="0" fontId="25" fillId="0" borderId="115" xfId="0" applyFont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/>
    <xf numFmtId="0" fontId="25" fillId="5" borderId="48" xfId="0" applyFont="1" applyFill="1" applyBorder="1" applyAlignment="1">
      <alignment horizontal="center"/>
    </xf>
    <xf numFmtId="0" fontId="25" fillId="0" borderId="63" xfId="0" applyFont="1" applyBorder="1"/>
    <xf numFmtId="0" fontId="15" fillId="0" borderId="2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25" fillId="0" borderId="37" xfId="0" applyFont="1" applyBorder="1" applyAlignment="1">
      <alignment horizontal="left"/>
    </xf>
    <xf numFmtId="0" fontId="25" fillId="0" borderId="41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5" fillId="0" borderId="98" xfId="0" applyFont="1" applyBorder="1" applyAlignment="1">
      <alignment horizontal="left"/>
    </xf>
    <xf numFmtId="0" fontId="32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25" fillId="0" borderId="48" xfId="0" applyFont="1" applyBorder="1" applyAlignment="1">
      <alignment horizontal="center"/>
    </xf>
    <xf numFmtId="0" fontId="25" fillId="0" borderId="50" xfId="0" applyFont="1" applyBorder="1"/>
    <xf numFmtId="0" fontId="25" fillId="4" borderId="48" xfId="0" applyFont="1" applyFill="1" applyBorder="1" applyAlignment="1">
      <alignment horizontal="center"/>
    </xf>
    <xf numFmtId="0" fontId="25" fillId="3" borderId="50" xfId="0" applyFont="1" applyFill="1" applyBorder="1"/>
    <xf numFmtId="0" fontId="25" fillId="2" borderId="1" xfId="0" applyFont="1" applyFill="1" applyBorder="1" applyAlignment="1" applyProtection="1">
      <alignment horizontal="center"/>
      <protection locked="0"/>
    </xf>
    <xf numFmtId="0" fontId="25" fillId="2" borderId="22" xfId="0" applyFont="1" applyFill="1" applyBorder="1" applyAlignment="1" applyProtection="1">
      <alignment horizontal="center"/>
      <protection locked="0"/>
    </xf>
    <xf numFmtId="0" fontId="25" fillId="3" borderId="8" xfId="1" applyFont="1" applyFill="1" applyBorder="1" applyAlignment="1" applyProtection="1">
      <alignment horizontal="center"/>
      <protection locked="0"/>
    </xf>
    <xf numFmtId="0" fontId="25" fillId="3" borderId="11" xfId="1" applyFont="1" applyFill="1" applyBorder="1" applyAlignment="1" applyProtection="1">
      <alignment horizontal="center"/>
      <protection locked="0"/>
    </xf>
    <xf numFmtId="0" fontId="15" fillId="0" borderId="2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5" fillId="0" borderId="95" xfId="0" applyFont="1" applyBorder="1"/>
    <xf numFmtId="0" fontId="25" fillId="0" borderId="60" xfId="0" applyFont="1" applyBorder="1"/>
    <xf numFmtId="0" fontId="25" fillId="0" borderId="37" xfId="0" applyFont="1" applyBorder="1"/>
    <xf numFmtId="0" fontId="25" fillId="0" borderId="55" xfId="0" applyFont="1" applyBorder="1"/>
    <xf numFmtId="0" fontId="25" fillId="0" borderId="98" xfId="0" applyFont="1" applyBorder="1"/>
    <xf numFmtId="0" fontId="25" fillId="2" borderId="48" xfId="0" applyFont="1" applyFill="1" applyBorder="1" applyAlignment="1">
      <alignment horizontal="center"/>
    </xf>
    <xf numFmtId="0" fontId="25" fillId="2" borderId="50" xfId="0" applyFont="1" applyFill="1" applyBorder="1"/>
    <xf numFmtId="0" fontId="13" fillId="0" borderId="89" xfId="0" applyFont="1" applyBorder="1" applyAlignment="1">
      <alignment horizontal="center"/>
    </xf>
    <xf numFmtId="0" fontId="11" fillId="0" borderId="69" xfId="0" applyFont="1" applyBorder="1"/>
    <xf numFmtId="0" fontId="13" fillId="0" borderId="6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4" fillId="0" borderId="99" xfId="0" applyFont="1" applyBorder="1"/>
    <xf numFmtId="0" fontId="15" fillId="0" borderId="9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4" fillId="0" borderId="88" xfId="0" applyFont="1" applyBorder="1"/>
    <xf numFmtId="0" fontId="15" fillId="0" borderId="100" xfId="0" applyFont="1" applyBorder="1" applyAlignment="1">
      <alignment horizontal="center"/>
    </xf>
    <xf numFmtId="0" fontId="4" fillId="0" borderId="102" xfId="0" applyFont="1" applyBorder="1"/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25" fillId="0" borderId="38" xfId="0" applyFont="1" applyBorder="1" applyAlignment="1">
      <alignment horizontal="center" wrapText="1"/>
    </xf>
    <xf numFmtId="0" fontId="17" fillId="0" borderId="37" xfId="0" applyFont="1" applyBorder="1" applyAlignment="1">
      <alignment horizontal="left"/>
    </xf>
    <xf numFmtId="0" fontId="4" fillId="0" borderId="41" xfId="0" applyFont="1" applyBorder="1"/>
    <xf numFmtId="0" fontId="36" fillId="0" borderId="48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4" fillId="0" borderId="82" xfId="0" applyFont="1" applyBorder="1"/>
    <xf numFmtId="0" fontId="14" fillId="0" borderId="83" xfId="0" applyFont="1" applyBorder="1" applyAlignment="1">
      <alignment horizontal="center" vertical="center"/>
    </xf>
    <xf numFmtId="0" fontId="4" fillId="0" borderId="60" xfId="0" applyFont="1" applyBorder="1"/>
    <xf numFmtId="0" fontId="14" fillId="0" borderId="84" xfId="0" applyFont="1" applyBorder="1" applyAlignment="1">
      <alignment horizontal="center" vertical="center"/>
    </xf>
    <xf numFmtId="0" fontId="4" fillId="0" borderId="76" xfId="0" applyFont="1" applyBorder="1"/>
    <xf numFmtId="0" fontId="14" fillId="0" borderId="85" xfId="0" applyFont="1" applyBorder="1" applyAlignment="1">
      <alignment horizontal="center" vertical="center"/>
    </xf>
    <xf numFmtId="0" fontId="4" fillId="0" borderId="75" xfId="0" applyFont="1" applyBorder="1"/>
    <xf numFmtId="0" fontId="4" fillId="0" borderId="61" xfId="0" applyFont="1" applyBorder="1"/>
    <xf numFmtId="0" fontId="15" fillId="0" borderId="8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/>
    </xf>
    <xf numFmtId="0" fontId="4" fillId="0" borderId="79" xfId="0" applyFont="1" applyBorder="1"/>
    <xf numFmtId="0" fontId="4" fillId="0" borderId="81" xfId="0" applyFont="1" applyBorder="1"/>
    <xf numFmtId="0" fontId="30" fillId="0" borderId="27" xfId="0" applyFont="1" applyBorder="1" applyAlignment="1">
      <alignment horizontal="center"/>
    </xf>
    <xf numFmtId="0" fontId="17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/>
    </xf>
    <xf numFmtId="0" fontId="31" fillId="0" borderId="27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/>
    </xf>
    <xf numFmtId="0" fontId="25" fillId="0" borderId="101" xfId="0" applyFont="1" applyBorder="1" applyAlignment="1">
      <alignment horizontal="center"/>
    </xf>
    <xf numFmtId="0" fontId="25" fillId="0" borderId="72" xfId="0" applyFont="1" applyBorder="1" applyAlignment="1">
      <alignment horizontal="center"/>
    </xf>
    <xf numFmtId="0" fontId="36" fillId="0" borderId="83" xfId="0" applyFont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25" fillId="0" borderId="96" xfId="0" applyFont="1" applyBorder="1"/>
    <xf numFmtId="0" fontId="25" fillId="0" borderId="97" xfId="0" applyFont="1" applyBorder="1"/>
    <xf numFmtId="0" fontId="25" fillId="0" borderId="32" xfId="0" applyFont="1" applyBorder="1"/>
    <xf numFmtId="0" fontId="25" fillId="0" borderId="53" xfId="0" applyFont="1" applyBorder="1"/>
    <xf numFmtId="0" fontId="17" fillId="0" borderId="32" xfId="0" applyFont="1" applyBorder="1" applyAlignment="1">
      <alignment horizontal="left"/>
    </xf>
    <xf numFmtId="0" fontId="4" fillId="0" borderId="34" xfId="0" applyFont="1" applyBorder="1"/>
    <xf numFmtId="2" fontId="34" fillId="0" borderId="68" xfId="0" applyNumberFormat="1" applyFont="1" applyBorder="1" applyAlignment="1">
      <alignment horizontal="center" vertical="center"/>
    </xf>
    <xf numFmtId="2" fontId="34" fillId="0" borderId="90" xfId="0" applyNumberFormat="1" applyFont="1" applyBorder="1" applyAlignment="1">
      <alignment horizontal="center" vertical="center"/>
    </xf>
    <xf numFmtId="0" fontId="25" fillId="0" borderId="48" xfId="0" applyFont="1" applyBorder="1"/>
    <xf numFmtId="0" fontId="25" fillId="0" borderId="83" xfId="0" applyFont="1" applyBorder="1"/>
    <xf numFmtId="0" fontId="31" fillId="0" borderId="24" xfId="0" applyFont="1" applyBorder="1" applyAlignment="1">
      <alignment horizontal="center"/>
    </xf>
    <xf numFmtId="0" fontId="4" fillId="0" borderId="0" xfId="0" applyFont="1"/>
    <xf numFmtId="0" fontId="31" fillId="0" borderId="80" xfId="0" applyFont="1" applyBorder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25" fillId="0" borderId="20" xfId="0" applyFont="1" applyBorder="1"/>
    <xf numFmtId="0" fontId="25" fillId="0" borderId="19" xfId="0" applyFont="1" applyBorder="1"/>
    <xf numFmtId="0" fontId="11" fillId="0" borderId="23" xfId="0" applyFont="1" applyBorder="1"/>
    <xf numFmtId="0" fontId="11" fillId="0" borderId="21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5" fillId="5" borderId="71" xfId="0" applyFont="1" applyFill="1" applyBorder="1" applyAlignment="1">
      <alignment horizontal="center"/>
    </xf>
    <xf numFmtId="0" fontId="25" fillId="0" borderId="72" xfId="0" applyFont="1" applyBorder="1"/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left"/>
    </xf>
    <xf numFmtId="0" fontId="25" fillId="0" borderId="101" xfId="0" applyFont="1" applyBorder="1" applyAlignment="1">
      <alignment horizontal="left"/>
    </xf>
    <xf numFmtId="0" fontId="25" fillId="0" borderId="102" xfId="0" applyFont="1" applyBorder="1" applyAlignment="1">
      <alignment horizontal="left"/>
    </xf>
    <xf numFmtId="14" fontId="31" fillId="0" borderId="27" xfId="0" applyNumberFormat="1" applyFont="1" applyBorder="1" applyAlignment="1">
      <alignment horizontal="center" vertical="center"/>
    </xf>
    <xf numFmtId="0" fontId="25" fillId="4" borderId="109" xfId="0" applyFont="1" applyFill="1" applyBorder="1" applyAlignment="1">
      <alignment horizontal="center"/>
    </xf>
    <xf numFmtId="0" fontId="25" fillId="0" borderId="93" xfId="0" applyFont="1" applyBorder="1" applyAlignment="1">
      <alignment horizontal="left"/>
    </xf>
    <xf numFmtId="0" fontId="25" fillId="0" borderId="119" xfId="0" applyFont="1" applyBorder="1" applyAlignment="1">
      <alignment horizontal="left"/>
    </xf>
    <xf numFmtId="0" fontId="25" fillId="0" borderId="121" xfId="0" applyFont="1" applyBorder="1" applyAlignment="1">
      <alignment horizontal="left"/>
    </xf>
    <xf numFmtId="0" fontId="25" fillId="0" borderId="120" xfId="0" applyFont="1" applyBorder="1" applyAlignment="1">
      <alignment horizontal="left"/>
    </xf>
    <xf numFmtId="0" fontId="7" fillId="6" borderId="100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7" fillId="6" borderId="63" xfId="0" applyFont="1" applyFill="1" applyBorder="1" applyAlignment="1">
      <alignment horizontal="center" vertical="center"/>
    </xf>
    <xf numFmtId="0" fontId="25" fillId="0" borderId="117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62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0" fontId="25" fillId="0" borderId="100" xfId="0" applyFont="1" applyBorder="1"/>
    <xf numFmtId="0" fontId="25" fillId="0" borderId="101" xfId="0" applyFont="1" applyBorder="1"/>
    <xf numFmtId="0" fontId="25" fillId="0" borderId="105" xfId="0" applyFont="1" applyBorder="1"/>
    <xf numFmtId="0" fontId="15" fillId="0" borderId="71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/>
    </xf>
    <xf numFmtId="0" fontId="4" fillId="6" borderId="23" xfId="0" applyFont="1" applyFill="1" applyBorder="1"/>
    <xf numFmtId="0" fontId="4" fillId="6" borderId="21" xfId="0" applyFont="1" applyFill="1" applyBorder="1"/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/>
    <xf numFmtId="0" fontId="23" fillId="0" borderId="25" xfId="0" applyFont="1" applyBorder="1" applyAlignment="1">
      <alignment horizontal="center"/>
    </xf>
    <xf numFmtId="0" fontId="25" fillId="0" borderId="94" xfId="0" applyFont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7" fillId="6" borderId="119" xfId="0" applyFont="1" applyFill="1" applyBorder="1" applyAlignment="1">
      <alignment horizontal="center" vertical="center"/>
    </xf>
    <xf numFmtId="0" fontId="7" fillId="6" borderId="12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24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770644" y="1952625"/>
          <a:ext cx="33337" cy="2445544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69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770644" y="10984706"/>
          <a:ext cx="33337" cy="1843088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0</xdr:rowOff>
    </xdr:from>
    <xdr:to>
      <xdr:col>24</xdr:col>
      <xdr:colOff>28575</xdr:colOff>
      <xdr:row>95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770644" y="13894594"/>
          <a:ext cx="33337" cy="36671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114300</xdr:rowOff>
    </xdr:from>
    <xdr:to>
      <xdr:col>24</xdr:col>
      <xdr:colOff>28575</xdr:colOff>
      <xdr:row>101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102</xdr:row>
      <xdr:rowOff>114300</xdr:rowOff>
    </xdr:from>
    <xdr:to>
      <xdr:col>24</xdr:col>
      <xdr:colOff>28575</xdr:colOff>
      <xdr:row>106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0</xdr:rowOff>
    </xdr:from>
    <xdr:to>
      <xdr:col>24</xdr:col>
      <xdr:colOff>28575</xdr:colOff>
      <xdr:row>95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770644" y="13894594"/>
          <a:ext cx="33337" cy="36671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97</xdr:row>
      <xdr:rowOff>114300</xdr:rowOff>
    </xdr:from>
    <xdr:to>
      <xdr:col>24</xdr:col>
      <xdr:colOff>28575</xdr:colOff>
      <xdr:row>101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102</xdr:row>
      <xdr:rowOff>114300</xdr:rowOff>
    </xdr:from>
    <xdr:to>
      <xdr:col>24</xdr:col>
      <xdr:colOff>28575</xdr:colOff>
      <xdr:row>106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107</xdr:row>
      <xdr:rowOff>114300</xdr:rowOff>
    </xdr:from>
    <xdr:to>
      <xdr:col>24</xdr:col>
      <xdr:colOff>28575</xdr:colOff>
      <xdr:row>111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107</xdr:row>
      <xdr:rowOff>114300</xdr:rowOff>
    </xdr:from>
    <xdr:to>
      <xdr:col>24</xdr:col>
      <xdr:colOff>28575</xdr:colOff>
      <xdr:row>111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117</xdr:row>
      <xdr:rowOff>114300</xdr:rowOff>
    </xdr:from>
    <xdr:to>
      <xdr:col>24</xdr:col>
      <xdr:colOff>28575</xdr:colOff>
      <xdr:row>121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117</xdr:row>
      <xdr:rowOff>114300</xdr:rowOff>
    </xdr:from>
    <xdr:to>
      <xdr:col>24</xdr:col>
      <xdr:colOff>28575</xdr:colOff>
      <xdr:row>121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770644" y="17561719"/>
          <a:ext cx="33337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122</xdr:row>
      <xdr:rowOff>0</xdr:rowOff>
    </xdr:from>
    <xdr:to>
      <xdr:col>24</xdr:col>
      <xdr:colOff>28575</xdr:colOff>
      <xdr:row>122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770644" y="17561719"/>
          <a:ext cx="33337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69</xdr:row>
      <xdr:rowOff>114300</xdr:rowOff>
    </xdr:from>
    <xdr:to>
      <xdr:col>24</xdr:col>
      <xdr:colOff>28575</xdr:colOff>
      <xdr:row>75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770644" y="12865894"/>
          <a:ext cx="33337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69</xdr:row>
      <xdr:rowOff>114300</xdr:rowOff>
    </xdr:from>
    <xdr:to>
      <xdr:col>24</xdr:col>
      <xdr:colOff>28575</xdr:colOff>
      <xdr:row>75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770644" y="12865894"/>
          <a:ext cx="33337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114300</xdr:rowOff>
    </xdr:from>
    <xdr:to>
      <xdr:col>24</xdr:col>
      <xdr:colOff>28575</xdr:colOff>
      <xdr:row>75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770644" y="13056394"/>
          <a:ext cx="33337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70</xdr:row>
      <xdr:rowOff>114300</xdr:rowOff>
    </xdr:from>
    <xdr:to>
      <xdr:col>24</xdr:col>
      <xdr:colOff>28575</xdr:colOff>
      <xdr:row>75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770644" y="13056394"/>
          <a:ext cx="33337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114300</xdr:rowOff>
    </xdr:from>
    <xdr:to>
      <xdr:col>24</xdr:col>
      <xdr:colOff>28575</xdr:colOff>
      <xdr:row>95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770644" y="14008894"/>
          <a:ext cx="33337" cy="35528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114300</xdr:rowOff>
    </xdr:from>
    <xdr:to>
      <xdr:col>24</xdr:col>
      <xdr:colOff>28575</xdr:colOff>
      <xdr:row>95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770644" y="14008894"/>
          <a:ext cx="33337" cy="35528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75</xdr:row>
      <xdr:rowOff>114300</xdr:rowOff>
    </xdr:from>
    <xdr:to>
      <xdr:col>24</xdr:col>
      <xdr:colOff>28575</xdr:colOff>
      <xdr:row>95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770644" y="14008894"/>
          <a:ext cx="33337" cy="35528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25</xdr:row>
      <xdr:rowOff>142875</xdr:rowOff>
    </xdr:from>
    <xdr:to>
      <xdr:col>24</xdr:col>
      <xdr:colOff>19050</xdr:colOff>
      <xdr:row>30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61119" y="4655344"/>
          <a:ext cx="33337" cy="814387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27</xdr:row>
      <xdr:rowOff>142875</xdr:rowOff>
    </xdr:from>
    <xdr:to>
      <xdr:col>24</xdr:col>
      <xdr:colOff>28575</xdr:colOff>
      <xdr:row>32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775406" y="5036344"/>
          <a:ext cx="28575" cy="814387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770644" y="7841456"/>
          <a:ext cx="33337" cy="31051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770644" y="7841456"/>
          <a:ext cx="33337" cy="31051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85</xdr:row>
      <xdr:rowOff>114300</xdr:rowOff>
    </xdr:from>
    <xdr:to>
      <xdr:col>24</xdr:col>
      <xdr:colOff>28575</xdr:colOff>
      <xdr:row>89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770644" y="15771019"/>
          <a:ext cx="33337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85</xdr:row>
      <xdr:rowOff>114300</xdr:rowOff>
    </xdr:from>
    <xdr:to>
      <xdr:col>24</xdr:col>
      <xdr:colOff>28575</xdr:colOff>
      <xdr:row>89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770644" y="15771019"/>
          <a:ext cx="33337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80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770644" y="14866144"/>
          <a:ext cx="33337" cy="6762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80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770644" y="14866144"/>
          <a:ext cx="33337" cy="6762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22"/>
  <sheetViews>
    <sheetView tabSelected="1" zoomScale="80" zoomScaleNormal="80" workbookViewId="0">
      <selection activeCell="K40" sqref="K40:L40"/>
    </sheetView>
  </sheetViews>
  <sheetFormatPr defaultColWidth="17.28515625" defaultRowHeight="15" customHeight="1"/>
  <cols>
    <col min="1" max="1" width="9" style="2" customWidth="1"/>
    <col min="2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16384" width="17.28515625" style="2"/>
  </cols>
  <sheetData>
    <row r="1" spans="1:30" ht="9.75" customHeight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04"/>
      <c r="K1" s="195"/>
      <c r="L1" s="193"/>
      <c r="M1" s="193"/>
      <c r="N1" s="193"/>
      <c r="O1" s="104"/>
      <c r="P1" s="197" t="s">
        <v>65</v>
      </c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04"/>
      <c r="AC1" s="1"/>
    </row>
    <row r="2" spans="1:30" ht="9.75" customHeight="1" thickBot="1">
      <c r="A2" s="126"/>
      <c r="B2" s="194"/>
      <c r="C2" s="194"/>
      <c r="D2" s="194"/>
      <c r="E2" s="194"/>
      <c r="F2" s="194"/>
      <c r="G2" s="194"/>
      <c r="H2" s="194"/>
      <c r="I2" s="194"/>
      <c r="J2" s="125"/>
      <c r="K2" s="105"/>
      <c r="L2" s="196"/>
      <c r="M2" s="196"/>
      <c r="N2" s="196"/>
      <c r="O2" s="106"/>
      <c r="P2" s="105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06"/>
      <c r="AC2" s="3"/>
    </row>
    <row r="3" spans="1:30" ht="11.25" customHeight="1" thickBot="1">
      <c r="A3" s="198"/>
      <c r="B3" s="199"/>
      <c r="C3" s="203" t="s">
        <v>2</v>
      </c>
      <c r="D3" s="104"/>
      <c r="E3" s="204">
        <v>44290</v>
      </c>
      <c r="F3" s="193"/>
      <c r="G3" s="193"/>
      <c r="H3" s="193"/>
      <c r="I3" s="205" t="s">
        <v>3</v>
      </c>
      <c r="J3" s="109"/>
      <c r="K3" s="206" t="s">
        <v>4</v>
      </c>
      <c r="L3" s="207"/>
      <c r="M3" s="208" t="s">
        <v>5</v>
      </c>
      <c r="N3" s="207"/>
      <c r="O3" s="208" t="s">
        <v>6</v>
      </c>
      <c r="P3" s="207"/>
      <c r="Q3" s="208" t="s">
        <v>7</v>
      </c>
      <c r="R3" s="207"/>
      <c r="S3" s="208" t="s">
        <v>8</v>
      </c>
      <c r="T3" s="207"/>
      <c r="U3" s="208" t="s">
        <v>9</v>
      </c>
      <c r="V3" s="207"/>
      <c r="W3" s="208" t="s">
        <v>10</v>
      </c>
      <c r="X3" s="207"/>
      <c r="Y3" s="230" t="s">
        <v>40</v>
      </c>
      <c r="Z3" s="161"/>
      <c r="AA3" s="244" t="s">
        <v>11</v>
      </c>
      <c r="AB3" s="104"/>
      <c r="AC3" s="3"/>
    </row>
    <row r="4" spans="1:30" ht="13.5" customHeight="1" thickBot="1">
      <c r="A4" s="200"/>
      <c r="B4" s="199"/>
      <c r="C4" s="105"/>
      <c r="D4" s="106"/>
      <c r="E4" s="196"/>
      <c r="F4" s="196"/>
      <c r="G4" s="196"/>
      <c r="H4" s="196"/>
      <c r="I4" s="272" t="s">
        <v>27</v>
      </c>
      <c r="J4" s="243"/>
      <c r="K4" s="153"/>
      <c r="L4" s="154"/>
      <c r="M4" s="153"/>
      <c r="N4" s="154"/>
      <c r="O4" s="153"/>
      <c r="P4" s="154"/>
      <c r="Q4" s="153"/>
      <c r="R4" s="154"/>
      <c r="S4" s="153"/>
      <c r="T4" s="154"/>
      <c r="U4" s="153"/>
      <c r="V4" s="154"/>
      <c r="W4" s="153"/>
      <c r="X4" s="154"/>
      <c r="Y4" s="155">
        <f>SUM(K7:X7)</f>
        <v>0</v>
      </c>
      <c r="Z4" s="156"/>
      <c r="AA4" s="159">
        <f>Y9+AA9</f>
        <v>48.5</v>
      </c>
      <c r="AB4" s="104"/>
      <c r="AC4" s="4"/>
      <c r="AD4" s="5"/>
    </row>
    <row r="5" spans="1:30" ht="24.75" customHeight="1" thickBot="1">
      <c r="A5" s="200"/>
      <c r="B5" s="199"/>
      <c r="C5" s="233"/>
      <c r="D5" s="234"/>
      <c r="E5" s="234"/>
      <c r="F5" s="234"/>
      <c r="G5" s="234"/>
      <c r="H5" s="235"/>
      <c r="I5" s="242" t="s">
        <v>29</v>
      </c>
      <c r="J5" s="243"/>
      <c r="K5" s="176"/>
      <c r="L5" s="177"/>
      <c r="M5" s="245"/>
      <c r="N5" s="246"/>
      <c r="O5" s="245"/>
      <c r="P5" s="246"/>
      <c r="Q5" s="245"/>
      <c r="R5" s="246"/>
      <c r="S5" s="176"/>
      <c r="T5" s="177"/>
      <c r="U5" s="176"/>
      <c r="V5" s="177"/>
      <c r="W5" s="176"/>
      <c r="X5" s="177"/>
      <c r="Y5" s="157"/>
      <c r="Z5" s="158"/>
      <c r="AA5" s="105"/>
      <c r="AB5" s="106"/>
      <c r="AC5" s="6"/>
      <c r="AD5" s="5"/>
    </row>
    <row r="6" spans="1:30" ht="13.5" customHeight="1">
      <c r="A6" s="200"/>
      <c r="B6" s="199"/>
      <c r="C6" s="236"/>
      <c r="D6" s="237"/>
      <c r="E6" s="237"/>
      <c r="F6" s="237"/>
      <c r="G6" s="237"/>
      <c r="H6" s="238"/>
      <c r="I6" s="273" t="s">
        <v>28</v>
      </c>
      <c r="J6" s="243"/>
      <c r="K6" s="255"/>
      <c r="L6" s="256"/>
      <c r="M6" s="255"/>
      <c r="N6" s="256"/>
      <c r="O6" s="255"/>
      <c r="P6" s="256"/>
      <c r="Q6" s="255"/>
      <c r="R6" s="256"/>
      <c r="S6" s="255"/>
      <c r="T6" s="256"/>
      <c r="U6" s="255"/>
      <c r="V6" s="263"/>
      <c r="W6" s="255"/>
      <c r="X6" s="263"/>
      <c r="Y6" s="175" t="s">
        <v>12</v>
      </c>
      <c r="Z6" s="104"/>
      <c r="AA6" s="227">
        <f>SUM(AA77:AB95)</f>
        <v>56</v>
      </c>
      <c r="AB6" s="104"/>
      <c r="AC6" s="6"/>
      <c r="AD6" s="7"/>
    </row>
    <row r="7" spans="1:30" ht="13.5" customHeight="1" thickBot="1">
      <c r="A7" s="201"/>
      <c r="B7" s="202"/>
      <c r="C7" s="239"/>
      <c r="D7" s="240"/>
      <c r="E7" s="240"/>
      <c r="F7" s="240"/>
      <c r="G7" s="240"/>
      <c r="H7" s="241"/>
      <c r="I7" s="247" t="s">
        <v>30</v>
      </c>
      <c r="J7" s="248"/>
      <c r="K7" s="231"/>
      <c r="L7" s="232"/>
      <c r="M7" s="231"/>
      <c r="N7" s="232"/>
      <c r="O7" s="231"/>
      <c r="P7" s="232"/>
      <c r="Q7" s="231"/>
      <c r="R7" s="232"/>
      <c r="S7" s="231"/>
      <c r="T7" s="232"/>
      <c r="U7" s="178"/>
      <c r="V7" s="179"/>
      <c r="W7" s="209"/>
      <c r="X7" s="210"/>
      <c r="Y7" s="105"/>
      <c r="Z7" s="106"/>
      <c r="AA7" s="105"/>
      <c r="AB7" s="106"/>
      <c r="AC7" s="6"/>
      <c r="AD7" s="5"/>
    </row>
    <row r="8" spans="1:30" ht="13.5" customHeight="1">
      <c r="A8" s="211" t="s">
        <v>13</v>
      </c>
      <c r="B8" s="214">
        <v>2</v>
      </c>
      <c r="C8" s="216"/>
      <c r="D8" s="217"/>
      <c r="E8" s="217"/>
      <c r="F8" s="218"/>
      <c r="G8" s="225" t="s">
        <v>39</v>
      </c>
      <c r="H8" s="226"/>
      <c r="I8" s="264"/>
      <c r="J8" s="264"/>
      <c r="K8" s="8" t="s">
        <v>14</v>
      </c>
      <c r="L8" s="9" t="s">
        <v>15</v>
      </c>
      <c r="M8" s="8" t="s">
        <v>14</v>
      </c>
      <c r="N8" s="9" t="s">
        <v>15</v>
      </c>
      <c r="O8" s="8" t="s">
        <v>14</v>
      </c>
      <c r="P8" s="9" t="s">
        <v>15</v>
      </c>
      <c r="Q8" s="8" t="s">
        <v>14</v>
      </c>
      <c r="R8" s="9" t="s">
        <v>15</v>
      </c>
      <c r="S8" s="8" t="s">
        <v>14</v>
      </c>
      <c r="T8" s="9" t="s">
        <v>15</v>
      </c>
      <c r="U8" s="10" t="s">
        <v>14</v>
      </c>
      <c r="V8" s="11" t="s">
        <v>15</v>
      </c>
      <c r="W8" s="10" t="s">
        <v>14</v>
      </c>
      <c r="X8" s="11" t="s">
        <v>15</v>
      </c>
      <c r="Y8" s="162" t="s">
        <v>37</v>
      </c>
      <c r="Z8" s="109"/>
      <c r="AA8" s="162" t="s">
        <v>36</v>
      </c>
      <c r="AB8" s="109"/>
      <c r="AC8" s="6"/>
      <c r="AD8" s="5"/>
    </row>
    <row r="9" spans="1:30" ht="13.5" customHeight="1">
      <c r="A9" s="212"/>
      <c r="B9" s="215"/>
      <c r="C9" s="219"/>
      <c r="D9" s="220"/>
      <c r="E9" s="220"/>
      <c r="F9" s="221"/>
      <c r="G9" s="261">
        <f>AA9/AA4</f>
        <v>2.0618556701030927E-2</v>
      </c>
      <c r="H9" s="194"/>
      <c r="I9" s="265"/>
      <c r="J9" s="265"/>
      <c r="K9" s="168">
        <f>SUM(K12:L75)</f>
        <v>9.75</v>
      </c>
      <c r="L9" s="251">
        <f>SUM(K77:K95)</f>
        <v>0</v>
      </c>
      <c r="M9" s="168">
        <f>SUM(M12:N75)</f>
        <v>10</v>
      </c>
      <c r="N9" s="251">
        <f>SUM(M77:M95)</f>
        <v>1</v>
      </c>
      <c r="O9" s="168">
        <f>SUM(O12:P75)</f>
        <v>10</v>
      </c>
      <c r="P9" s="251">
        <f>SUM(O77:O95)</f>
        <v>0</v>
      </c>
      <c r="Q9" s="168">
        <f>SUM(Q12:R75)</f>
        <v>9.25</v>
      </c>
      <c r="R9" s="251">
        <f>SUM(Q77:Q95)</f>
        <v>0</v>
      </c>
      <c r="S9" s="168">
        <f>SUM(S12:T75)</f>
        <v>8.5</v>
      </c>
      <c r="T9" s="251">
        <f>SUM(S77:S95)</f>
        <v>0</v>
      </c>
      <c r="U9" s="165">
        <f>SUM(U12:V42,U43:V75)</f>
        <v>0</v>
      </c>
      <c r="V9" s="166">
        <f>SUM(U77:U95)</f>
        <v>0</v>
      </c>
      <c r="W9" s="168">
        <f>SUM(W12:X75)</f>
        <v>0</v>
      </c>
      <c r="X9" s="166">
        <f>SUM(W77:W95)</f>
        <v>0</v>
      </c>
      <c r="Y9" s="228">
        <f>SUM(Y12:Z75)</f>
        <v>47.5</v>
      </c>
      <c r="Z9" s="229"/>
      <c r="AA9" s="228">
        <f>SUM(Y77:Z95)</f>
        <v>1</v>
      </c>
      <c r="AB9" s="229"/>
      <c r="AC9" s="6"/>
      <c r="AD9" s="5"/>
    </row>
    <row r="10" spans="1:30" ht="13.5" customHeight="1" thickBot="1">
      <c r="A10" s="213"/>
      <c r="B10" s="167"/>
      <c r="C10" s="222"/>
      <c r="D10" s="223"/>
      <c r="E10" s="223"/>
      <c r="F10" s="224"/>
      <c r="G10" s="105"/>
      <c r="H10" s="196"/>
      <c r="I10" s="266"/>
      <c r="J10" s="266"/>
      <c r="K10" s="169"/>
      <c r="L10" s="252"/>
      <c r="M10" s="169"/>
      <c r="N10" s="252"/>
      <c r="O10" s="169"/>
      <c r="P10" s="252"/>
      <c r="Q10" s="169"/>
      <c r="R10" s="252"/>
      <c r="S10" s="169"/>
      <c r="T10" s="252"/>
      <c r="U10" s="105"/>
      <c r="V10" s="167"/>
      <c r="W10" s="169"/>
      <c r="X10" s="167"/>
      <c r="Y10" s="105"/>
      <c r="Z10" s="106"/>
      <c r="AA10" s="105"/>
      <c r="AB10" s="106"/>
      <c r="AC10" s="6"/>
      <c r="AD10" s="5"/>
    </row>
    <row r="11" spans="1:30" ht="21" customHeight="1" thickBot="1">
      <c r="A11" s="278" t="s">
        <v>33</v>
      </c>
      <c r="B11" s="161"/>
      <c r="C11" s="286"/>
      <c r="D11" s="287"/>
      <c r="E11" s="288"/>
      <c r="F11" s="12"/>
      <c r="G11" s="13"/>
      <c r="H11" s="14"/>
      <c r="I11" s="15"/>
      <c r="J11" s="15"/>
      <c r="K11" s="249" t="s">
        <v>41</v>
      </c>
      <c r="L11" s="250"/>
      <c r="M11" s="249" t="s">
        <v>42</v>
      </c>
      <c r="N11" s="250"/>
      <c r="O11" s="257" t="s">
        <v>43</v>
      </c>
      <c r="P11" s="193"/>
      <c r="Q11" s="258" t="s">
        <v>45</v>
      </c>
      <c r="R11" s="259"/>
      <c r="S11" s="258" t="s">
        <v>44</v>
      </c>
      <c r="T11" s="259"/>
      <c r="U11" s="253" t="s">
        <v>46</v>
      </c>
      <c r="V11" s="254"/>
      <c r="W11" s="253" t="s">
        <v>47</v>
      </c>
      <c r="X11" s="260"/>
      <c r="Y11" s="262" t="s">
        <v>17</v>
      </c>
      <c r="Z11" s="104"/>
      <c r="AA11" s="160" t="s">
        <v>34</v>
      </c>
      <c r="AB11" s="161"/>
      <c r="AC11" s="6"/>
    </row>
    <row r="12" spans="1:30" ht="15" customHeight="1" thickBot="1">
      <c r="A12" s="267" t="s">
        <v>75</v>
      </c>
      <c r="B12" s="268"/>
      <c r="C12" s="280" t="s">
        <v>78</v>
      </c>
      <c r="D12" s="281"/>
      <c r="E12" s="281"/>
      <c r="F12" s="282"/>
      <c r="G12" s="90"/>
      <c r="H12" s="91"/>
      <c r="I12" s="90"/>
      <c r="J12" s="91"/>
      <c r="K12" s="101">
        <v>0.75</v>
      </c>
      <c r="L12" s="128"/>
      <c r="M12" s="92">
        <v>0.25</v>
      </c>
      <c r="N12" s="93"/>
      <c r="O12" s="98">
        <v>0.25</v>
      </c>
      <c r="P12" s="186"/>
      <c r="Q12" s="92">
        <v>0.25</v>
      </c>
      <c r="R12" s="93"/>
      <c r="S12" s="101">
        <v>0.25</v>
      </c>
      <c r="T12" s="128"/>
      <c r="U12" s="129"/>
      <c r="V12" s="130"/>
      <c r="W12" s="131"/>
      <c r="X12" s="132"/>
      <c r="Y12" s="108">
        <f t="shared" ref="Y12:Y48" si="0">SUM(K12:X12)</f>
        <v>1.75</v>
      </c>
      <c r="Z12" s="109"/>
      <c r="AA12" s="127" t="s">
        <v>48</v>
      </c>
      <c r="AB12" s="125"/>
      <c r="AC12" s="4"/>
    </row>
    <row r="13" spans="1:30" ht="15" customHeight="1" thickBot="1">
      <c r="A13" s="269"/>
      <c r="B13" s="268"/>
      <c r="C13" s="283" t="s">
        <v>68</v>
      </c>
      <c r="D13" s="284"/>
      <c r="E13" s="284"/>
      <c r="F13" s="285"/>
      <c r="G13" s="279"/>
      <c r="H13" s="91"/>
      <c r="I13" s="90"/>
      <c r="J13" s="91"/>
      <c r="K13" s="101">
        <v>0.25</v>
      </c>
      <c r="L13" s="128"/>
      <c r="M13" s="92">
        <v>0.25</v>
      </c>
      <c r="N13" s="93"/>
      <c r="O13" s="98">
        <v>0.25</v>
      </c>
      <c r="P13" s="186"/>
      <c r="Q13" s="92">
        <v>0.25</v>
      </c>
      <c r="R13" s="93"/>
      <c r="S13" s="101">
        <v>0.25</v>
      </c>
      <c r="T13" s="128"/>
      <c r="U13" s="96"/>
      <c r="V13" s="97"/>
      <c r="W13" s="98"/>
      <c r="X13" s="99"/>
      <c r="Y13" s="108">
        <f t="shared" si="0"/>
        <v>1.25</v>
      </c>
      <c r="Z13" s="109"/>
      <c r="AA13" s="107">
        <f>SUM(Y12:Z25)</f>
        <v>7.75</v>
      </c>
      <c r="AB13" s="104"/>
      <c r="AC13" s="4"/>
    </row>
    <row r="14" spans="1:30" ht="13.5" customHeight="1" thickBot="1">
      <c r="A14" s="269"/>
      <c r="B14" s="268"/>
      <c r="C14" s="280"/>
      <c r="D14" s="281"/>
      <c r="E14" s="281"/>
      <c r="F14" s="282"/>
      <c r="G14" s="90"/>
      <c r="H14" s="91"/>
      <c r="I14" s="90"/>
      <c r="J14" s="91"/>
      <c r="K14" s="101"/>
      <c r="L14" s="128"/>
      <c r="M14" s="92"/>
      <c r="N14" s="93"/>
      <c r="O14" s="98"/>
      <c r="P14" s="186"/>
      <c r="Q14" s="92"/>
      <c r="R14" s="93"/>
      <c r="S14" s="101"/>
      <c r="T14" s="128"/>
      <c r="U14" s="96"/>
      <c r="V14" s="97"/>
      <c r="W14" s="98"/>
      <c r="X14" s="99"/>
      <c r="Y14" s="108">
        <f t="shared" si="0"/>
        <v>0</v>
      </c>
      <c r="Z14" s="109"/>
      <c r="AA14" s="105"/>
      <c r="AB14" s="106"/>
      <c r="AC14" s="4"/>
    </row>
    <row r="15" spans="1:30" ht="13.5" customHeight="1" thickBot="1">
      <c r="A15" s="269"/>
      <c r="B15" s="268"/>
      <c r="C15" s="119" t="s">
        <v>69</v>
      </c>
      <c r="D15" s="120"/>
      <c r="E15" s="120"/>
      <c r="F15" s="121"/>
      <c r="G15" s="90"/>
      <c r="H15" s="91"/>
      <c r="I15" s="90"/>
      <c r="J15" s="91"/>
      <c r="K15" s="101"/>
      <c r="L15" s="102"/>
      <c r="M15" s="92"/>
      <c r="N15" s="100"/>
      <c r="O15" s="98"/>
      <c r="P15" s="112"/>
      <c r="Q15" s="92"/>
      <c r="R15" s="100"/>
      <c r="S15" s="101"/>
      <c r="T15" s="128"/>
      <c r="U15" s="96"/>
      <c r="V15" s="97"/>
      <c r="W15" s="98"/>
      <c r="X15" s="186"/>
      <c r="Y15" s="115">
        <f t="shared" si="0"/>
        <v>0</v>
      </c>
      <c r="Z15" s="116"/>
      <c r="AA15" s="122" t="s">
        <v>38</v>
      </c>
      <c r="AB15" s="123"/>
      <c r="AC15" s="4"/>
    </row>
    <row r="16" spans="1:30" ht="14.25" customHeight="1" thickBot="1">
      <c r="A16" s="269"/>
      <c r="B16" s="268"/>
      <c r="C16" s="119" t="s">
        <v>82</v>
      </c>
      <c r="D16" s="120"/>
      <c r="E16" s="120"/>
      <c r="F16" s="121"/>
      <c r="G16" s="90"/>
      <c r="H16" s="91"/>
      <c r="I16" s="90"/>
      <c r="J16" s="91"/>
      <c r="K16" s="101"/>
      <c r="L16" s="102"/>
      <c r="M16" s="92"/>
      <c r="N16" s="100"/>
      <c r="O16" s="98">
        <v>2</v>
      </c>
      <c r="P16" s="112"/>
      <c r="Q16" s="92"/>
      <c r="R16" s="100"/>
      <c r="S16" s="101"/>
      <c r="T16" s="102"/>
      <c r="U16" s="96"/>
      <c r="V16" s="112"/>
      <c r="W16" s="98"/>
      <c r="X16" s="99"/>
      <c r="Y16" s="108">
        <f t="shared" si="0"/>
        <v>2</v>
      </c>
      <c r="Z16" s="109"/>
      <c r="AA16" s="103">
        <f>AA13/AA4</f>
        <v>0.15979381443298968</v>
      </c>
      <c r="AB16" s="104"/>
      <c r="AC16" s="4"/>
    </row>
    <row r="17" spans="1:31" ht="15" customHeight="1" thickBot="1">
      <c r="A17" s="269"/>
      <c r="B17" s="268"/>
      <c r="C17" s="119" t="s">
        <v>72</v>
      </c>
      <c r="D17" s="120"/>
      <c r="E17" s="120"/>
      <c r="F17" s="121"/>
      <c r="G17" s="90"/>
      <c r="H17" s="91"/>
      <c r="I17" s="90"/>
      <c r="J17" s="91"/>
      <c r="K17" s="101"/>
      <c r="L17" s="102"/>
      <c r="M17" s="92"/>
      <c r="N17" s="100"/>
      <c r="O17" s="98"/>
      <c r="P17" s="112"/>
      <c r="Q17" s="92"/>
      <c r="R17" s="100"/>
      <c r="S17" s="101"/>
      <c r="T17" s="102"/>
      <c r="U17" s="96"/>
      <c r="V17" s="112"/>
      <c r="W17" s="98"/>
      <c r="X17" s="99"/>
      <c r="Y17" s="108">
        <f t="shared" ref="Y17" si="1">SUM(K17:X17)</f>
        <v>0</v>
      </c>
      <c r="Z17" s="109"/>
      <c r="AA17" s="124"/>
      <c r="AB17" s="125"/>
      <c r="AC17" s="4"/>
    </row>
    <row r="18" spans="1:31" ht="15" customHeight="1" thickBot="1">
      <c r="A18" s="269"/>
      <c r="B18" s="268"/>
      <c r="C18" s="119" t="s">
        <v>73</v>
      </c>
      <c r="D18" s="120"/>
      <c r="E18" s="120"/>
      <c r="F18" s="121"/>
      <c r="G18" s="90"/>
      <c r="H18" s="91"/>
      <c r="I18" s="90"/>
      <c r="J18" s="91"/>
      <c r="K18" s="101">
        <v>0.25</v>
      </c>
      <c r="L18" s="102"/>
      <c r="M18" s="92"/>
      <c r="N18" s="100"/>
      <c r="O18" s="98"/>
      <c r="P18" s="112"/>
      <c r="Q18" s="92"/>
      <c r="R18" s="100"/>
      <c r="S18" s="101"/>
      <c r="T18" s="102"/>
      <c r="U18" s="96"/>
      <c r="V18" s="112"/>
      <c r="W18" s="98"/>
      <c r="X18" s="99"/>
      <c r="Y18" s="108">
        <f t="shared" si="0"/>
        <v>0.25</v>
      </c>
      <c r="Z18" s="109"/>
      <c r="AA18" s="126"/>
      <c r="AB18" s="125"/>
      <c r="AC18" s="4"/>
    </row>
    <row r="19" spans="1:31" ht="15" customHeight="1" thickBot="1">
      <c r="A19" s="269"/>
      <c r="B19" s="268"/>
      <c r="C19" s="119" t="s">
        <v>76</v>
      </c>
      <c r="D19" s="120"/>
      <c r="E19" s="120"/>
      <c r="F19" s="121"/>
      <c r="G19" s="90"/>
      <c r="H19" s="91"/>
      <c r="I19" s="90"/>
      <c r="J19" s="91"/>
      <c r="K19" s="101"/>
      <c r="L19" s="102"/>
      <c r="M19" s="92">
        <v>2</v>
      </c>
      <c r="N19" s="100"/>
      <c r="O19" s="98"/>
      <c r="P19" s="112"/>
      <c r="Q19" s="92"/>
      <c r="R19" s="100"/>
      <c r="S19" s="101"/>
      <c r="T19" s="102"/>
      <c r="U19" s="96"/>
      <c r="V19" s="112"/>
      <c r="W19" s="98"/>
      <c r="X19" s="99"/>
      <c r="Y19" s="108">
        <f t="shared" si="0"/>
        <v>2</v>
      </c>
      <c r="Z19" s="109"/>
      <c r="AA19" s="126"/>
      <c r="AB19" s="125"/>
      <c r="AC19" s="4"/>
      <c r="AE19" s="82"/>
    </row>
    <row r="20" spans="1:31" ht="15" customHeight="1" thickBot="1">
      <c r="A20" s="269"/>
      <c r="B20" s="268"/>
      <c r="C20" s="119" t="s">
        <v>86</v>
      </c>
      <c r="D20" s="120"/>
      <c r="E20" s="120"/>
      <c r="F20" s="121"/>
      <c r="G20" s="44"/>
      <c r="H20" s="79"/>
      <c r="I20" s="44"/>
      <c r="J20" s="79"/>
      <c r="K20" s="101"/>
      <c r="L20" s="102"/>
      <c r="M20" s="92"/>
      <c r="N20" s="100"/>
      <c r="O20" s="98"/>
      <c r="P20" s="186"/>
      <c r="Q20" s="92"/>
      <c r="R20" s="100"/>
      <c r="S20" s="101">
        <v>0.5</v>
      </c>
      <c r="T20" s="102"/>
      <c r="U20" s="96"/>
      <c r="V20" s="112"/>
      <c r="W20" s="98"/>
      <c r="X20" s="99"/>
      <c r="Y20" s="108">
        <f t="shared" ref="Y20" si="2">SUM(K20:X20)</f>
        <v>0.5</v>
      </c>
      <c r="Z20" s="109"/>
      <c r="AA20" s="126"/>
      <c r="AB20" s="125"/>
      <c r="AC20" s="4"/>
    </row>
    <row r="21" spans="1:31" ht="15" customHeight="1" thickBot="1">
      <c r="A21" s="269"/>
      <c r="B21" s="268"/>
      <c r="C21" s="140"/>
      <c r="D21" s="141"/>
      <c r="E21" s="141"/>
      <c r="F21" s="142"/>
      <c r="G21" s="44"/>
      <c r="H21" s="79"/>
      <c r="I21" s="44"/>
      <c r="J21" s="79"/>
      <c r="K21" s="101"/>
      <c r="L21" s="102"/>
      <c r="M21" s="92"/>
      <c r="N21" s="100"/>
      <c r="O21" s="98"/>
      <c r="P21" s="186"/>
      <c r="Q21" s="92"/>
      <c r="R21" s="100"/>
      <c r="S21" s="101"/>
      <c r="T21" s="102"/>
      <c r="U21" s="96"/>
      <c r="V21" s="112"/>
      <c r="W21" s="98"/>
      <c r="X21" s="99"/>
      <c r="Y21" s="108">
        <f t="shared" si="0"/>
        <v>0</v>
      </c>
      <c r="Z21" s="109"/>
      <c r="AA21" s="126"/>
      <c r="AB21" s="125"/>
      <c r="AC21" s="4"/>
    </row>
    <row r="22" spans="1:31" ht="13.5" thickBot="1">
      <c r="A22" s="269"/>
      <c r="B22" s="268"/>
      <c r="C22" s="183"/>
      <c r="D22" s="184"/>
      <c r="E22" s="184"/>
      <c r="F22" s="185"/>
      <c r="G22" s="94"/>
      <c r="H22" s="95"/>
      <c r="I22" s="94"/>
      <c r="J22" s="95"/>
      <c r="K22" s="101"/>
      <c r="L22" s="102"/>
      <c r="M22" s="92"/>
      <c r="N22" s="100"/>
      <c r="O22" s="98"/>
      <c r="P22" s="112"/>
      <c r="Q22" s="92"/>
      <c r="R22" s="100"/>
      <c r="S22" s="101"/>
      <c r="T22" s="102"/>
      <c r="U22" s="96"/>
      <c r="V22" s="112"/>
      <c r="W22" s="98"/>
      <c r="X22" s="99"/>
      <c r="Y22" s="108">
        <f t="shared" si="0"/>
        <v>0</v>
      </c>
      <c r="Z22" s="109"/>
      <c r="AA22" s="126"/>
      <c r="AB22" s="125"/>
      <c r="AC22" s="4"/>
    </row>
    <row r="23" spans="1:31" s="17" customFormat="1" ht="13.5" customHeight="1" thickBot="1">
      <c r="A23" s="269"/>
      <c r="B23" s="268"/>
      <c r="C23" s="183"/>
      <c r="D23" s="184"/>
      <c r="E23" s="184"/>
      <c r="F23" s="185"/>
      <c r="G23" s="94"/>
      <c r="H23" s="95"/>
      <c r="I23" s="94"/>
      <c r="J23" s="95"/>
      <c r="K23" s="101"/>
      <c r="L23" s="102"/>
      <c r="M23" s="92"/>
      <c r="N23" s="100"/>
      <c r="O23" s="98"/>
      <c r="P23" s="112"/>
      <c r="Q23" s="92"/>
      <c r="R23" s="100"/>
      <c r="S23" s="101"/>
      <c r="T23" s="102"/>
      <c r="U23" s="134"/>
      <c r="V23" s="135"/>
      <c r="W23" s="98"/>
      <c r="X23" s="99"/>
      <c r="Y23" s="181">
        <f t="shared" ref="Y23:Y24" si="3">SUM(K23:X23)</f>
        <v>0</v>
      </c>
      <c r="Z23" s="182"/>
      <c r="AA23" s="126"/>
      <c r="AB23" s="125"/>
      <c r="AC23" s="16"/>
    </row>
    <row r="24" spans="1:31" ht="15" customHeight="1" thickBot="1">
      <c r="A24" s="269"/>
      <c r="B24" s="268"/>
      <c r="C24" s="140"/>
      <c r="D24" s="141"/>
      <c r="E24" s="141"/>
      <c r="F24" s="142"/>
      <c r="G24" s="88"/>
      <c r="H24" s="89"/>
      <c r="I24" s="88"/>
      <c r="J24" s="89"/>
      <c r="K24" s="86"/>
      <c r="L24" s="87"/>
      <c r="M24" s="92"/>
      <c r="N24" s="93"/>
      <c r="O24" s="98"/>
      <c r="P24" s="112"/>
      <c r="Q24" s="84"/>
      <c r="R24" s="85"/>
      <c r="S24" s="136"/>
      <c r="T24" s="137"/>
      <c r="U24" s="96"/>
      <c r="V24" s="112"/>
      <c r="W24" s="98"/>
      <c r="X24" s="99"/>
      <c r="Y24" s="108">
        <f t="shared" si="3"/>
        <v>0</v>
      </c>
      <c r="Z24" s="109"/>
      <c r="AA24" s="126"/>
      <c r="AB24" s="125"/>
      <c r="AC24" s="4"/>
    </row>
    <row r="25" spans="1:31" ht="15" customHeight="1" thickBot="1">
      <c r="A25" s="270"/>
      <c r="B25" s="271"/>
      <c r="C25" s="291"/>
      <c r="D25" s="292"/>
      <c r="E25" s="292"/>
      <c r="F25" s="293"/>
      <c r="G25" s="117"/>
      <c r="H25" s="118"/>
      <c r="I25" s="117"/>
      <c r="J25" s="118"/>
      <c r="K25" s="101"/>
      <c r="L25" s="102"/>
      <c r="M25" s="92"/>
      <c r="N25" s="100"/>
      <c r="O25" s="98"/>
      <c r="P25" s="112"/>
      <c r="Q25" s="96"/>
      <c r="R25" s="112"/>
      <c r="S25" s="101"/>
      <c r="T25" s="102"/>
      <c r="U25" s="96"/>
      <c r="V25" s="112"/>
      <c r="W25" s="98"/>
      <c r="X25" s="99"/>
      <c r="Y25" s="108">
        <f t="shared" si="0"/>
        <v>0</v>
      </c>
      <c r="Z25" s="109"/>
      <c r="AA25" s="105"/>
      <c r="AB25" s="106"/>
      <c r="AC25" s="4"/>
    </row>
    <row r="26" spans="1:31" ht="15" customHeight="1" thickBot="1">
      <c r="A26" s="449" t="s">
        <v>53</v>
      </c>
      <c r="B26" s="450"/>
      <c r="C26" s="187"/>
      <c r="D26" s="188"/>
      <c r="E26" s="188"/>
      <c r="F26" s="189"/>
      <c r="G26" s="455"/>
      <c r="H26" s="456"/>
      <c r="I26" s="455"/>
      <c r="J26" s="456"/>
      <c r="K26" s="138"/>
      <c r="L26" s="139"/>
      <c r="M26" s="110"/>
      <c r="N26" s="111"/>
      <c r="O26" s="113"/>
      <c r="P26" s="133"/>
      <c r="Q26" s="110">
        <v>1</v>
      </c>
      <c r="R26" s="111"/>
      <c r="S26" s="190">
        <v>0.5</v>
      </c>
      <c r="T26" s="191"/>
      <c r="U26" s="180"/>
      <c r="V26" s="133"/>
      <c r="W26" s="113"/>
      <c r="X26" s="114"/>
      <c r="Y26" s="108">
        <f t="shared" si="0"/>
        <v>1.5</v>
      </c>
      <c r="Z26" s="109"/>
      <c r="AA26" s="107">
        <f>SUM(Y26:Z30)</f>
        <v>1.5</v>
      </c>
      <c r="AB26" s="104"/>
      <c r="AC26" s="4"/>
    </row>
    <row r="27" spans="1:31" ht="15" customHeight="1" thickBot="1">
      <c r="A27" s="269"/>
      <c r="B27" s="268"/>
      <c r="C27" s="289"/>
      <c r="D27" s="290"/>
      <c r="E27" s="290"/>
      <c r="F27" s="290"/>
      <c r="G27" s="274"/>
      <c r="H27" s="275"/>
      <c r="I27" s="274"/>
      <c r="J27" s="275"/>
      <c r="K27" s="276"/>
      <c r="L27" s="277"/>
      <c r="M27" s="92"/>
      <c r="N27" s="100"/>
      <c r="O27" s="98"/>
      <c r="P27" s="112"/>
      <c r="Q27" s="92"/>
      <c r="R27" s="100"/>
      <c r="S27" s="101"/>
      <c r="T27" s="102"/>
      <c r="U27" s="96"/>
      <c r="V27" s="112"/>
      <c r="W27" s="98"/>
      <c r="X27" s="99"/>
      <c r="Y27" s="108">
        <f t="shared" si="0"/>
        <v>0</v>
      </c>
      <c r="Z27" s="109"/>
      <c r="AA27" s="105"/>
      <c r="AB27" s="106"/>
      <c r="AC27" s="4"/>
    </row>
    <row r="28" spans="1:31" ht="13.5" thickBot="1">
      <c r="A28" s="269"/>
      <c r="B28" s="268"/>
      <c r="C28" s="452"/>
      <c r="D28" s="453"/>
      <c r="E28" s="453"/>
      <c r="F28" s="454"/>
      <c r="G28" s="94"/>
      <c r="H28" s="95"/>
      <c r="I28" s="94"/>
      <c r="J28" s="95"/>
      <c r="K28" s="300"/>
      <c r="L28" s="102"/>
      <c r="M28" s="92"/>
      <c r="N28" s="100"/>
      <c r="O28" s="98"/>
      <c r="P28" s="112"/>
      <c r="Q28" s="92"/>
      <c r="R28" s="100"/>
      <c r="S28" s="101"/>
      <c r="T28" s="102"/>
      <c r="U28" s="96"/>
      <c r="V28" s="112"/>
      <c r="W28" s="98"/>
      <c r="X28" s="99"/>
      <c r="Y28" s="108">
        <f t="shared" si="0"/>
        <v>0</v>
      </c>
      <c r="Z28" s="109"/>
      <c r="AA28" s="170" t="s">
        <v>38</v>
      </c>
      <c r="AB28" s="125"/>
      <c r="AC28" s="4"/>
    </row>
    <row r="29" spans="1:31" ht="15" customHeight="1" thickBot="1">
      <c r="A29" s="269"/>
      <c r="B29" s="268"/>
      <c r="C29" s="183"/>
      <c r="D29" s="184"/>
      <c r="E29" s="184"/>
      <c r="F29" s="184"/>
      <c r="G29" s="94"/>
      <c r="H29" s="95"/>
      <c r="I29" s="94"/>
      <c r="J29" s="95"/>
      <c r="K29" s="300"/>
      <c r="L29" s="102"/>
      <c r="M29" s="92"/>
      <c r="N29" s="100"/>
      <c r="O29" s="98"/>
      <c r="P29" s="112"/>
      <c r="Q29" s="92"/>
      <c r="R29" s="100"/>
      <c r="S29" s="101"/>
      <c r="T29" s="102"/>
      <c r="U29" s="96"/>
      <c r="V29" s="112"/>
      <c r="W29" s="98"/>
      <c r="X29" s="99"/>
      <c r="Y29" s="108">
        <f t="shared" si="0"/>
        <v>0</v>
      </c>
      <c r="Z29" s="109"/>
      <c r="AA29" s="103">
        <f>AA26/AA4</f>
        <v>3.0927835051546393E-2</v>
      </c>
      <c r="AB29" s="104"/>
      <c r="AC29" s="4"/>
    </row>
    <row r="30" spans="1:31" ht="15" customHeight="1" thickBot="1">
      <c r="A30" s="270"/>
      <c r="B30" s="271"/>
      <c r="C30" s="433"/>
      <c r="D30" s="434"/>
      <c r="E30" s="434"/>
      <c r="F30" s="434"/>
      <c r="G30" s="117"/>
      <c r="H30" s="118"/>
      <c r="I30" s="117"/>
      <c r="J30" s="118"/>
      <c r="K30" s="300"/>
      <c r="L30" s="102"/>
      <c r="M30" s="92"/>
      <c r="N30" s="100"/>
      <c r="O30" s="98"/>
      <c r="P30" s="112"/>
      <c r="Q30" s="92"/>
      <c r="R30" s="100"/>
      <c r="S30" s="101"/>
      <c r="T30" s="102"/>
      <c r="U30" s="96"/>
      <c r="V30" s="112"/>
      <c r="W30" s="98"/>
      <c r="X30" s="99"/>
      <c r="Y30" s="108">
        <f t="shared" si="0"/>
        <v>0</v>
      </c>
      <c r="Z30" s="109"/>
      <c r="AA30" s="105"/>
      <c r="AB30" s="106"/>
      <c r="AC30" s="4"/>
    </row>
    <row r="31" spans="1:31" ht="15" customHeight="1" thickBot="1">
      <c r="A31" s="413" t="s">
        <v>57</v>
      </c>
      <c r="B31" s="414"/>
      <c r="C31" s="426" t="s">
        <v>55</v>
      </c>
      <c r="D31" s="427"/>
      <c r="E31" s="427"/>
      <c r="F31" s="428"/>
      <c r="G31" s="274"/>
      <c r="H31" s="275"/>
      <c r="I31" s="274"/>
      <c r="J31" s="275"/>
      <c r="K31" s="299">
        <v>0.25</v>
      </c>
      <c r="L31" s="298"/>
      <c r="M31" s="110">
        <v>0.25</v>
      </c>
      <c r="N31" s="111"/>
      <c r="O31" s="113">
        <v>0.25</v>
      </c>
      <c r="P31" s="133"/>
      <c r="Q31" s="110">
        <v>0.25</v>
      </c>
      <c r="R31" s="111"/>
      <c r="S31" s="297">
        <v>0.5</v>
      </c>
      <c r="T31" s="298"/>
      <c r="U31" s="180"/>
      <c r="V31" s="133"/>
      <c r="W31" s="113"/>
      <c r="X31" s="114"/>
      <c r="Y31" s="108">
        <f t="shared" si="0"/>
        <v>1.5</v>
      </c>
      <c r="Z31" s="109"/>
      <c r="AA31" s="107">
        <f>SUM(Y31:Z37)</f>
        <v>15.75</v>
      </c>
      <c r="AB31" s="104"/>
      <c r="AC31" s="1"/>
    </row>
    <row r="32" spans="1:31" ht="15" customHeight="1" thickBot="1">
      <c r="A32" s="415"/>
      <c r="B32" s="416"/>
      <c r="C32" s="289" t="s">
        <v>83</v>
      </c>
      <c r="D32" s="290"/>
      <c r="E32" s="290"/>
      <c r="F32" s="425"/>
      <c r="G32" s="432"/>
      <c r="H32" s="95"/>
      <c r="I32" s="94"/>
      <c r="J32" s="95"/>
      <c r="K32" s="300"/>
      <c r="L32" s="102"/>
      <c r="M32" s="92"/>
      <c r="N32" s="100"/>
      <c r="O32" s="98">
        <v>1.25</v>
      </c>
      <c r="P32" s="112"/>
      <c r="Q32" s="92"/>
      <c r="R32" s="100"/>
      <c r="S32" s="101"/>
      <c r="T32" s="102"/>
      <c r="U32" s="96"/>
      <c r="V32" s="112"/>
      <c r="W32" s="98"/>
      <c r="X32" s="99"/>
      <c r="Y32" s="108">
        <f t="shared" si="0"/>
        <v>1.25</v>
      </c>
      <c r="Z32" s="109"/>
      <c r="AA32" s="105"/>
      <c r="AB32" s="106"/>
      <c r="AC32" s="1"/>
    </row>
    <row r="33" spans="1:29" ht="15" customHeight="1" thickBot="1">
      <c r="A33" s="415"/>
      <c r="B33" s="417"/>
      <c r="C33" s="289" t="s">
        <v>81</v>
      </c>
      <c r="D33" s="290"/>
      <c r="E33" s="290"/>
      <c r="F33" s="425"/>
      <c r="G33" s="94"/>
      <c r="H33" s="95"/>
      <c r="I33" s="94"/>
      <c r="J33" s="95"/>
      <c r="K33" s="300"/>
      <c r="L33" s="102"/>
      <c r="M33" s="92"/>
      <c r="N33" s="100"/>
      <c r="O33" s="98"/>
      <c r="P33" s="112"/>
      <c r="Q33" s="92">
        <v>2</v>
      </c>
      <c r="R33" s="100"/>
      <c r="S33" s="101">
        <v>2</v>
      </c>
      <c r="T33" s="102"/>
      <c r="U33" s="96"/>
      <c r="V33" s="112"/>
      <c r="W33" s="98"/>
      <c r="X33" s="99"/>
      <c r="Y33" s="108">
        <f t="shared" si="0"/>
        <v>4</v>
      </c>
      <c r="Z33" s="109"/>
      <c r="AA33" s="170" t="s">
        <v>38</v>
      </c>
      <c r="AB33" s="125"/>
      <c r="AC33" s="1"/>
    </row>
    <row r="34" spans="1:29" ht="15" customHeight="1" thickBot="1">
      <c r="A34" s="415"/>
      <c r="B34" s="417"/>
      <c r="C34" s="430"/>
      <c r="D34" s="431"/>
      <c r="E34" s="431"/>
      <c r="F34" s="431"/>
      <c r="G34" s="94"/>
      <c r="H34" s="95"/>
      <c r="I34" s="94"/>
      <c r="J34" s="95"/>
      <c r="K34" s="300"/>
      <c r="L34" s="102"/>
      <c r="M34" s="92"/>
      <c r="N34" s="100"/>
      <c r="O34" s="98"/>
      <c r="P34" s="112"/>
      <c r="Q34" s="92"/>
      <c r="R34" s="100"/>
      <c r="S34" s="101"/>
      <c r="T34" s="102"/>
      <c r="U34" s="96"/>
      <c r="V34" s="112"/>
      <c r="W34" s="98"/>
      <c r="X34" s="99"/>
      <c r="Y34" s="108">
        <f t="shared" si="0"/>
        <v>0</v>
      </c>
      <c r="Z34" s="109"/>
      <c r="AA34" s="103">
        <f>AA31/AA4</f>
        <v>0.32474226804123713</v>
      </c>
      <c r="AB34" s="104"/>
      <c r="AC34" s="1"/>
    </row>
    <row r="35" spans="1:29" ht="15" customHeight="1" thickBot="1">
      <c r="A35" s="415"/>
      <c r="B35" s="417"/>
      <c r="C35" s="430" t="s">
        <v>87</v>
      </c>
      <c r="D35" s="431"/>
      <c r="E35" s="431"/>
      <c r="F35" s="431"/>
      <c r="G35" s="94"/>
      <c r="H35" s="95"/>
      <c r="I35" s="94"/>
      <c r="J35" s="95"/>
      <c r="K35" s="424"/>
      <c r="L35" s="102"/>
      <c r="M35" s="92">
        <v>3</v>
      </c>
      <c r="N35" s="100"/>
      <c r="O35" s="98">
        <v>2</v>
      </c>
      <c r="P35" s="112"/>
      <c r="Q35" s="92"/>
      <c r="R35" s="100"/>
      <c r="S35" s="101"/>
      <c r="T35" s="102"/>
      <c r="U35" s="96"/>
      <c r="V35" s="112"/>
      <c r="W35" s="98"/>
      <c r="X35" s="99"/>
      <c r="Y35" s="108">
        <f t="shared" ref="Y35:Y36" si="4">SUM(K35:X35)</f>
        <v>5</v>
      </c>
      <c r="Z35" s="109"/>
      <c r="AA35" s="124"/>
      <c r="AB35" s="125"/>
      <c r="AC35" s="1"/>
    </row>
    <row r="36" spans="1:29" ht="15" customHeight="1" thickBot="1">
      <c r="A36" s="415"/>
      <c r="B36" s="417"/>
      <c r="C36" s="430" t="s">
        <v>85</v>
      </c>
      <c r="D36" s="431"/>
      <c r="E36" s="431"/>
      <c r="F36" s="431"/>
      <c r="G36" s="94"/>
      <c r="H36" s="95"/>
      <c r="I36" s="94"/>
      <c r="J36" s="95"/>
      <c r="K36" s="300"/>
      <c r="L36" s="102"/>
      <c r="M36" s="92"/>
      <c r="N36" s="100"/>
      <c r="O36" s="98">
        <v>1</v>
      </c>
      <c r="P36" s="112"/>
      <c r="Q36" s="92">
        <v>2</v>
      </c>
      <c r="R36" s="100"/>
      <c r="S36" s="101">
        <v>1</v>
      </c>
      <c r="T36" s="102"/>
      <c r="U36" s="96"/>
      <c r="V36" s="112"/>
      <c r="W36" s="98"/>
      <c r="X36" s="99"/>
      <c r="Y36" s="108">
        <f t="shared" si="4"/>
        <v>4</v>
      </c>
      <c r="Z36" s="109"/>
      <c r="AA36" s="124"/>
      <c r="AB36" s="125"/>
      <c r="AC36" s="1"/>
    </row>
    <row r="37" spans="1:29" ht="15" customHeight="1" thickBot="1">
      <c r="A37" s="418"/>
      <c r="B37" s="419"/>
      <c r="C37" s="420"/>
      <c r="D37" s="421"/>
      <c r="E37" s="421"/>
      <c r="F37" s="422"/>
      <c r="G37" s="429"/>
      <c r="H37" s="118"/>
      <c r="I37" s="117"/>
      <c r="J37" s="118"/>
      <c r="K37" s="300"/>
      <c r="L37" s="102"/>
      <c r="M37" s="92"/>
      <c r="N37" s="100"/>
      <c r="O37" s="98"/>
      <c r="P37" s="112"/>
      <c r="Q37" s="92"/>
      <c r="R37" s="100"/>
      <c r="S37" s="101"/>
      <c r="T37" s="102"/>
      <c r="U37" s="96"/>
      <c r="V37" s="112"/>
      <c r="W37" s="98"/>
      <c r="X37" s="99"/>
      <c r="Y37" s="108">
        <f t="shared" si="0"/>
        <v>0</v>
      </c>
      <c r="Z37" s="109"/>
      <c r="AA37" s="126"/>
      <c r="AB37" s="125"/>
      <c r="AC37" s="1"/>
    </row>
    <row r="38" spans="1:29" ht="15" customHeight="1" thickBot="1">
      <c r="A38" s="443" t="s">
        <v>61</v>
      </c>
      <c r="B38" s="443"/>
      <c r="C38" s="430" t="s">
        <v>62</v>
      </c>
      <c r="D38" s="431"/>
      <c r="E38" s="431"/>
      <c r="F38" s="435"/>
      <c r="G38" s="387"/>
      <c r="H38" s="388"/>
      <c r="I38" s="387"/>
      <c r="J38" s="388"/>
      <c r="K38" s="138">
        <v>0.5</v>
      </c>
      <c r="L38" s="139"/>
      <c r="M38" s="110"/>
      <c r="N38" s="111"/>
      <c r="O38" s="113"/>
      <c r="P38" s="133"/>
      <c r="Q38" s="110"/>
      <c r="R38" s="111"/>
      <c r="S38" s="297">
        <v>1</v>
      </c>
      <c r="T38" s="298"/>
      <c r="U38" s="180"/>
      <c r="V38" s="133"/>
      <c r="W38" s="113"/>
      <c r="X38" s="114"/>
      <c r="Y38" s="108">
        <f t="shared" si="0"/>
        <v>1.5</v>
      </c>
      <c r="Z38" s="109"/>
      <c r="AA38" s="171">
        <f>SUM(Y38:Z42)</f>
        <v>13.75</v>
      </c>
      <c r="AB38" s="172"/>
      <c r="AC38" s="1"/>
    </row>
    <row r="39" spans="1:29" ht="15" customHeight="1" thickBot="1">
      <c r="A39" s="444"/>
      <c r="B39" s="444"/>
      <c r="C39" s="430" t="s">
        <v>67</v>
      </c>
      <c r="D39" s="431"/>
      <c r="E39" s="431"/>
      <c r="F39" s="435"/>
      <c r="G39" s="387"/>
      <c r="H39" s="388"/>
      <c r="I39" s="387"/>
      <c r="J39" s="388"/>
      <c r="K39" s="295">
        <v>2</v>
      </c>
      <c r="L39" s="296"/>
      <c r="M39" s="92">
        <v>2</v>
      </c>
      <c r="N39" s="100"/>
      <c r="O39" s="98"/>
      <c r="P39" s="112"/>
      <c r="Q39" s="92">
        <v>3</v>
      </c>
      <c r="R39" s="100"/>
      <c r="S39" s="101">
        <v>2</v>
      </c>
      <c r="T39" s="102"/>
      <c r="U39" s="96"/>
      <c r="V39" s="112"/>
      <c r="W39" s="98"/>
      <c r="X39" s="99"/>
      <c r="Y39" s="108">
        <f t="shared" si="0"/>
        <v>9</v>
      </c>
      <c r="Z39" s="109"/>
      <c r="AA39" s="173"/>
      <c r="AB39" s="174"/>
      <c r="AC39" s="1"/>
    </row>
    <row r="40" spans="1:29" ht="15" customHeight="1" thickBot="1">
      <c r="A40" s="444"/>
      <c r="B40" s="444"/>
      <c r="C40" s="430" t="s">
        <v>63</v>
      </c>
      <c r="D40" s="431"/>
      <c r="E40" s="431"/>
      <c r="F40" s="435"/>
      <c r="G40" s="387"/>
      <c r="H40" s="388"/>
      <c r="I40" s="387"/>
      <c r="J40" s="388"/>
      <c r="K40" s="294">
        <v>0.5</v>
      </c>
      <c r="L40" s="277"/>
      <c r="M40" s="92"/>
      <c r="N40" s="100"/>
      <c r="O40" s="98"/>
      <c r="P40" s="112"/>
      <c r="Q40" s="92"/>
      <c r="R40" s="93"/>
      <c r="S40" s="101"/>
      <c r="T40" s="102"/>
      <c r="U40" s="96"/>
      <c r="V40" s="112"/>
      <c r="W40" s="301"/>
      <c r="X40" s="102"/>
      <c r="Y40" s="108">
        <f t="shared" si="0"/>
        <v>0.5</v>
      </c>
      <c r="Z40" s="109"/>
      <c r="AA40" s="170" t="s">
        <v>38</v>
      </c>
      <c r="AB40" s="125"/>
      <c r="AC40" s="1"/>
    </row>
    <row r="41" spans="1:29" ht="15" customHeight="1" thickBot="1">
      <c r="A41" s="444"/>
      <c r="B41" s="444"/>
      <c r="C41" s="311" t="s">
        <v>64</v>
      </c>
      <c r="D41" s="312"/>
      <c r="E41" s="312"/>
      <c r="F41" s="313"/>
      <c r="G41" s="90"/>
      <c r="H41" s="91"/>
      <c r="I41" s="90"/>
      <c r="J41" s="91"/>
      <c r="K41" s="98">
        <v>1</v>
      </c>
      <c r="L41" s="112"/>
      <c r="M41" s="92"/>
      <c r="N41" s="100"/>
      <c r="O41" s="98"/>
      <c r="P41" s="112"/>
      <c r="Q41" s="92"/>
      <c r="R41" s="100"/>
      <c r="S41" s="101"/>
      <c r="T41" s="102"/>
      <c r="U41" s="96"/>
      <c r="V41" s="112"/>
      <c r="W41" s="98"/>
      <c r="X41" s="99"/>
      <c r="Y41" s="108">
        <f t="shared" si="0"/>
        <v>1</v>
      </c>
      <c r="Z41" s="109"/>
      <c r="AA41" s="103">
        <f>AA38/AA4</f>
        <v>0.28350515463917525</v>
      </c>
      <c r="AB41" s="104"/>
      <c r="AC41" s="1"/>
    </row>
    <row r="42" spans="1:29" ht="15" customHeight="1" thickBot="1">
      <c r="A42" s="444"/>
      <c r="B42" s="444"/>
      <c r="C42" s="311" t="s">
        <v>80</v>
      </c>
      <c r="D42" s="312"/>
      <c r="E42" s="312"/>
      <c r="F42" s="313"/>
      <c r="G42" s="90"/>
      <c r="H42" s="91"/>
      <c r="I42" s="90"/>
      <c r="J42" s="91"/>
      <c r="K42" s="101"/>
      <c r="L42" s="102"/>
      <c r="M42" s="92">
        <v>1.75</v>
      </c>
      <c r="N42" s="100"/>
      <c r="O42" s="98"/>
      <c r="P42" s="112"/>
      <c r="Q42" s="92"/>
      <c r="R42" s="100"/>
      <c r="S42" s="101"/>
      <c r="T42" s="102"/>
      <c r="U42" s="302"/>
      <c r="V42" s="164"/>
      <c r="W42" s="163"/>
      <c r="X42" s="164"/>
      <c r="Y42" s="108">
        <f t="shared" si="0"/>
        <v>1.75</v>
      </c>
      <c r="Z42" s="109"/>
      <c r="AA42" s="105"/>
      <c r="AB42" s="106"/>
      <c r="AC42" s="1"/>
    </row>
    <row r="43" spans="1:29" ht="15" customHeight="1" thickBot="1">
      <c r="A43" s="444"/>
      <c r="B43" s="444"/>
      <c r="C43" s="311" t="s">
        <v>79</v>
      </c>
      <c r="D43" s="312"/>
      <c r="E43" s="312"/>
      <c r="F43" s="313"/>
      <c r="G43" s="90"/>
      <c r="H43" s="91"/>
      <c r="I43" s="90"/>
      <c r="J43" s="91"/>
      <c r="K43" s="101">
        <v>1</v>
      </c>
      <c r="L43" s="102"/>
      <c r="M43" s="92"/>
      <c r="N43" s="100"/>
      <c r="O43" s="98"/>
      <c r="P43" s="112"/>
      <c r="Q43" s="92"/>
      <c r="R43" s="100"/>
      <c r="S43" s="101"/>
      <c r="T43" s="102"/>
      <c r="U43" s="129"/>
      <c r="V43" s="130"/>
      <c r="W43" s="131"/>
      <c r="X43" s="132"/>
      <c r="Y43" s="108">
        <f t="shared" si="0"/>
        <v>1</v>
      </c>
      <c r="Z43" s="109"/>
      <c r="AA43" s="171">
        <f>SUM(Y43:Z49)</f>
        <v>2.5</v>
      </c>
      <c r="AB43" s="172"/>
      <c r="AC43" s="4"/>
    </row>
    <row r="44" spans="1:29" ht="15" customHeight="1" thickBot="1">
      <c r="A44" s="444"/>
      <c r="B44" s="444"/>
      <c r="C44" s="311" t="s">
        <v>74</v>
      </c>
      <c r="D44" s="312"/>
      <c r="E44" s="312"/>
      <c r="F44" s="313"/>
      <c r="G44" s="90"/>
      <c r="H44" s="91"/>
      <c r="I44" s="90"/>
      <c r="J44" s="91"/>
      <c r="K44" s="101">
        <v>1</v>
      </c>
      <c r="L44" s="102"/>
      <c r="M44" s="92"/>
      <c r="N44" s="100"/>
      <c r="O44" s="98"/>
      <c r="P44" s="112"/>
      <c r="Q44" s="92"/>
      <c r="R44" s="100"/>
      <c r="S44" s="101"/>
      <c r="T44" s="102"/>
      <c r="U44" s="96"/>
      <c r="V44" s="112"/>
      <c r="W44" s="98"/>
      <c r="X44" s="99"/>
      <c r="Y44" s="108">
        <f t="shared" si="0"/>
        <v>1</v>
      </c>
      <c r="Z44" s="109"/>
      <c r="AA44" s="173"/>
      <c r="AB44" s="174"/>
      <c r="AC44" s="4"/>
    </row>
    <row r="45" spans="1:29" ht="15" customHeight="1" thickBot="1">
      <c r="A45" s="444"/>
      <c r="B45" s="444"/>
      <c r="C45" s="311" t="s">
        <v>70</v>
      </c>
      <c r="D45" s="312"/>
      <c r="E45" s="312"/>
      <c r="F45" s="313"/>
      <c r="G45" s="80"/>
      <c r="H45" s="81"/>
      <c r="I45" s="80"/>
      <c r="J45" s="81"/>
      <c r="K45" s="101"/>
      <c r="L45" s="102"/>
      <c r="M45" s="92"/>
      <c r="N45" s="100"/>
      <c r="O45" s="98">
        <v>0.5</v>
      </c>
      <c r="P45" s="112"/>
      <c r="Q45" s="92"/>
      <c r="R45" s="100"/>
      <c r="S45" s="101"/>
      <c r="T45" s="102"/>
      <c r="U45" s="96"/>
      <c r="V45" s="112"/>
      <c r="W45" s="98"/>
      <c r="X45" s="99"/>
      <c r="Y45" s="108">
        <f t="shared" si="0"/>
        <v>0.5</v>
      </c>
      <c r="Z45" s="109"/>
      <c r="AA45" s="170" t="s">
        <v>38</v>
      </c>
      <c r="AB45" s="125"/>
      <c r="AC45" s="4"/>
    </row>
    <row r="46" spans="1:29" ht="15" customHeight="1" thickBot="1">
      <c r="A46" s="444"/>
      <c r="B46" s="444"/>
      <c r="C46" s="314"/>
      <c r="D46" s="312"/>
      <c r="E46" s="312"/>
      <c r="F46" s="312"/>
      <c r="G46" s="94"/>
      <c r="H46" s="95"/>
      <c r="I46" s="94"/>
      <c r="J46" s="95"/>
      <c r="K46" s="300"/>
      <c r="L46" s="102"/>
      <c r="M46" s="92"/>
      <c r="N46" s="100"/>
      <c r="O46" s="98"/>
      <c r="P46" s="112"/>
      <c r="Q46" s="92"/>
      <c r="R46" s="100"/>
      <c r="S46" s="101"/>
      <c r="T46" s="102"/>
      <c r="U46" s="96"/>
      <c r="V46" s="112"/>
      <c r="W46" s="98"/>
      <c r="X46" s="99"/>
      <c r="Y46" s="108">
        <f t="shared" si="0"/>
        <v>0</v>
      </c>
      <c r="Z46" s="109"/>
      <c r="AA46" s="143">
        <f>AA43/AA4</f>
        <v>5.1546391752577317E-2</v>
      </c>
      <c r="AB46" s="144"/>
      <c r="AC46" s="4"/>
    </row>
    <row r="47" spans="1:29" ht="15" customHeight="1" thickBot="1">
      <c r="A47" s="444"/>
      <c r="B47" s="444"/>
      <c r="C47" s="314"/>
      <c r="D47" s="312"/>
      <c r="E47" s="312"/>
      <c r="F47" s="312"/>
      <c r="G47" s="94"/>
      <c r="H47" s="95"/>
      <c r="I47" s="94"/>
      <c r="J47" s="95"/>
      <c r="K47" s="300"/>
      <c r="L47" s="102"/>
      <c r="M47" s="92"/>
      <c r="N47" s="100"/>
      <c r="O47" s="98"/>
      <c r="P47" s="112"/>
      <c r="Q47" s="92"/>
      <c r="R47" s="100"/>
      <c r="S47" s="101"/>
      <c r="T47" s="102"/>
      <c r="U47" s="96"/>
      <c r="V47" s="112"/>
      <c r="W47" s="98"/>
      <c r="X47" s="99"/>
      <c r="Y47" s="108">
        <f t="shared" si="0"/>
        <v>0</v>
      </c>
      <c r="Z47" s="109"/>
      <c r="AA47" s="143"/>
      <c r="AB47" s="144"/>
      <c r="AC47" s="4"/>
    </row>
    <row r="48" spans="1:29" ht="13.5" customHeight="1" thickBot="1">
      <c r="A48" s="444"/>
      <c r="B48" s="444"/>
      <c r="C48" s="314"/>
      <c r="D48" s="312"/>
      <c r="E48" s="312"/>
      <c r="F48" s="312"/>
      <c r="G48" s="94"/>
      <c r="H48" s="95"/>
      <c r="I48" s="94"/>
      <c r="J48" s="95"/>
      <c r="K48" s="300"/>
      <c r="L48" s="102"/>
      <c r="M48" s="92"/>
      <c r="N48" s="100"/>
      <c r="O48" s="98"/>
      <c r="P48" s="112"/>
      <c r="Q48" s="92"/>
      <c r="R48" s="100"/>
      <c r="S48" s="101"/>
      <c r="T48" s="102"/>
      <c r="U48" s="96"/>
      <c r="V48" s="112"/>
      <c r="W48" s="98"/>
      <c r="X48" s="99"/>
      <c r="Y48" s="108">
        <f t="shared" si="0"/>
        <v>0</v>
      </c>
      <c r="Z48" s="109"/>
      <c r="AA48" s="143"/>
      <c r="AB48" s="144"/>
      <c r="AC48" s="4"/>
    </row>
    <row r="49" spans="1:29" ht="13.5" customHeight="1" thickBot="1">
      <c r="A49" s="445"/>
      <c r="B49" s="445"/>
      <c r="C49" s="311"/>
      <c r="D49" s="312"/>
      <c r="E49" s="312"/>
      <c r="F49" s="313"/>
      <c r="G49" s="94"/>
      <c r="H49" s="95"/>
      <c r="I49" s="94"/>
      <c r="J49" s="95"/>
      <c r="K49" s="300"/>
      <c r="L49" s="102"/>
      <c r="M49" s="92"/>
      <c r="N49" s="100"/>
      <c r="O49" s="98"/>
      <c r="P49" s="112"/>
      <c r="Q49" s="92"/>
      <c r="R49" s="100"/>
      <c r="S49" s="101"/>
      <c r="T49" s="102"/>
      <c r="U49" s="96"/>
      <c r="V49" s="112"/>
      <c r="W49" s="98"/>
      <c r="X49" s="99"/>
      <c r="Y49" s="108">
        <f t="shared" ref="Y49" si="5">SUM(K49:X49)</f>
        <v>0</v>
      </c>
      <c r="Z49" s="109"/>
      <c r="AA49" s="145"/>
      <c r="AB49" s="146"/>
      <c r="AC49" s="4"/>
    </row>
    <row r="50" spans="1:29" ht="9.75" customHeight="1">
      <c r="A50" s="442" t="s">
        <v>20</v>
      </c>
      <c r="B50" s="193"/>
      <c r="C50" s="399" t="s">
        <v>21</v>
      </c>
      <c r="D50" s="193"/>
      <c r="E50" s="399">
        <v>2</v>
      </c>
      <c r="F50" s="104"/>
      <c r="G50" s="382" t="s">
        <v>22</v>
      </c>
      <c r="H50" s="423">
        <f>E3</f>
        <v>44290</v>
      </c>
      <c r="I50" s="400"/>
      <c r="J50" s="125"/>
      <c r="K50" s="195"/>
      <c r="L50" s="193"/>
      <c r="M50" s="193"/>
      <c r="N50" s="193"/>
      <c r="O50" s="104"/>
      <c r="P50" s="315" t="str">
        <f>(P1)</f>
        <v>Heather VandenBerg</v>
      </c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04"/>
      <c r="AC50" s="1"/>
    </row>
    <row r="51" spans="1:29" ht="9.75" customHeight="1" thickBot="1">
      <c r="A51" s="126"/>
      <c r="B51" s="400"/>
      <c r="C51" s="126"/>
      <c r="D51" s="400"/>
      <c r="E51" s="126"/>
      <c r="F51" s="125"/>
      <c r="G51" s="215"/>
      <c r="H51" s="126"/>
      <c r="I51" s="400"/>
      <c r="J51" s="125"/>
      <c r="K51" s="105"/>
      <c r="L51" s="196"/>
      <c r="M51" s="196"/>
      <c r="N51" s="196"/>
      <c r="O51" s="106"/>
      <c r="P51" s="105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06"/>
      <c r="AC51" s="1"/>
    </row>
    <row r="52" spans="1:29" ht="22.5" customHeight="1" thickBot="1">
      <c r="A52" s="446"/>
      <c r="B52" s="447"/>
      <c r="C52" s="447"/>
      <c r="D52" s="447"/>
      <c r="E52" s="447"/>
      <c r="F52" s="447"/>
      <c r="G52" s="447"/>
      <c r="H52" s="447"/>
      <c r="I52" s="447"/>
      <c r="J52" s="448"/>
      <c r="K52" s="451" t="s">
        <v>41</v>
      </c>
      <c r="L52" s="193"/>
      <c r="M52" s="257" t="s">
        <v>42</v>
      </c>
      <c r="N52" s="193"/>
      <c r="O52" s="257" t="s">
        <v>43</v>
      </c>
      <c r="P52" s="193"/>
      <c r="Q52" s="257" t="s">
        <v>45</v>
      </c>
      <c r="R52" s="193"/>
      <c r="S52" s="257" t="s">
        <v>44</v>
      </c>
      <c r="T52" s="193"/>
      <c r="U52" s="257" t="s">
        <v>46</v>
      </c>
      <c r="V52" s="193"/>
      <c r="W52" s="257" t="s">
        <v>47</v>
      </c>
      <c r="X52" s="193"/>
      <c r="Y52" s="316" t="s">
        <v>17</v>
      </c>
      <c r="Z52" s="104"/>
      <c r="AA52" s="317" t="s">
        <v>17</v>
      </c>
      <c r="AB52" s="161"/>
      <c r="AC52" s="1"/>
    </row>
    <row r="53" spans="1:29" ht="15" customHeight="1" thickBot="1">
      <c r="A53" s="407" t="s">
        <v>52</v>
      </c>
      <c r="B53" s="408"/>
      <c r="C53" s="132" t="s">
        <v>49</v>
      </c>
      <c r="D53" s="132"/>
      <c r="E53" s="132"/>
      <c r="F53" s="132"/>
      <c r="G53" s="18"/>
      <c r="H53" s="19"/>
      <c r="I53" s="19"/>
      <c r="J53" s="20"/>
      <c r="K53" s="300">
        <v>0.5</v>
      </c>
      <c r="L53" s="102"/>
      <c r="M53" s="92">
        <v>0.5</v>
      </c>
      <c r="N53" s="100"/>
      <c r="O53" s="98">
        <v>0.5</v>
      </c>
      <c r="P53" s="112"/>
      <c r="Q53" s="92">
        <v>0.5</v>
      </c>
      <c r="R53" s="100"/>
      <c r="S53" s="101">
        <v>0.5</v>
      </c>
      <c r="T53" s="102"/>
      <c r="U53" s="96"/>
      <c r="V53" s="112"/>
      <c r="W53" s="98"/>
      <c r="X53" s="99"/>
      <c r="Y53" s="108">
        <f>SUM(K53:X53)</f>
        <v>2.5</v>
      </c>
      <c r="Z53" s="109"/>
      <c r="AA53" s="307">
        <f>SUM(Y53:Z59)</f>
        <v>6.25</v>
      </c>
      <c r="AB53" s="308"/>
      <c r="AC53" s="4"/>
    </row>
    <row r="54" spans="1:29" ht="15" customHeight="1" thickBot="1">
      <c r="A54" s="407"/>
      <c r="B54" s="408"/>
      <c r="C54" s="99" t="s">
        <v>54</v>
      </c>
      <c r="D54" s="99"/>
      <c r="E54" s="99"/>
      <c r="F54" s="99"/>
      <c r="G54" s="21"/>
      <c r="H54" s="22"/>
      <c r="I54" s="22"/>
      <c r="J54" s="23"/>
      <c r="K54" s="300">
        <v>0.5</v>
      </c>
      <c r="L54" s="102"/>
      <c r="M54" s="92"/>
      <c r="N54" s="100"/>
      <c r="O54" s="98"/>
      <c r="P54" s="112"/>
      <c r="Q54" s="92"/>
      <c r="R54" s="100"/>
      <c r="S54" s="101"/>
      <c r="T54" s="102"/>
      <c r="U54" s="96"/>
      <c r="V54" s="112"/>
      <c r="W54" s="98"/>
      <c r="X54" s="99"/>
      <c r="Y54" s="108">
        <f t="shared" ref="Y54:Y75" si="6">SUM(K54:X54)</f>
        <v>0.5</v>
      </c>
      <c r="Z54" s="109"/>
      <c r="AA54" s="309"/>
      <c r="AB54" s="310"/>
      <c r="AC54" s="4"/>
    </row>
    <row r="55" spans="1:29" ht="15" customHeight="1" thickBot="1">
      <c r="A55" s="407"/>
      <c r="B55" s="408"/>
      <c r="C55" s="99" t="s">
        <v>56</v>
      </c>
      <c r="D55" s="99"/>
      <c r="E55" s="99"/>
      <c r="F55" s="99"/>
      <c r="G55" s="21"/>
      <c r="H55" s="22"/>
      <c r="I55" s="22"/>
      <c r="J55" s="23"/>
      <c r="K55" s="300">
        <v>0.25</v>
      </c>
      <c r="L55" s="102"/>
      <c r="M55" s="92"/>
      <c r="N55" s="100"/>
      <c r="O55" s="98"/>
      <c r="P55" s="112"/>
      <c r="Q55" s="92"/>
      <c r="R55" s="100"/>
      <c r="S55" s="101"/>
      <c r="T55" s="102"/>
      <c r="U55" s="96"/>
      <c r="V55" s="112"/>
      <c r="W55" s="98"/>
      <c r="X55" s="99"/>
      <c r="Y55" s="108">
        <f t="shared" si="6"/>
        <v>0.25</v>
      </c>
      <c r="Z55" s="109"/>
      <c r="AA55" s="24" t="s">
        <v>38</v>
      </c>
      <c r="AB55" s="25"/>
      <c r="AC55" s="4"/>
    </row>
    <row r="56" spans="1:29" ht="15" customHeight="1" thickBot="1">
      <c r="A56" s="407"/>
      <c r="B56" s="408"/>
      <c r="C56" s="389" t="s">
        <v>59</v>
      </c>
      <c r="D56" s="390"/>
      <c r="E56" s="390"/>
      <c r="F56" s="390"/>
      <c r="G56" s="21"/>
      <c r="H56" s="22"/>
      <c r="I56" s="22"/>
      <c r="J56" s="23"/>
      <c r="K56" s="300"/>
      <c r="L56" s="102"/>
      <c r="M56" s="92"/>
      <c r="N56" s="100"/>
      <c r="O56" s="98"/>
      <c r="P56" s="112"/>
      <c r="Q56" s="92"/>
      <c r="R56" s="100"/>
      <c r="S56" s="101"/>
      <c r="T56" s="102"/>
      <c r="U56" s="96"/>
      <c r="V56" s="112"/>
      <c r="W56" s="98"/>
      <c r="X56" s="99"/>
      <c r="Y56" s="108">
        <f t="shared" ref="Y56" si="7">SUM(K56:X56)</f>
        <v>0</v>
      </c>
      <c r="Z56" s="109"/>
      <c r="AA56" s="26"/>
      <c r="AB56" s="5"/>
      <c r="AC56" s="4"/>
    </row>
    <row r="57" spans="1:29" ht="15" customHeight="1" thickBot="1">
      <c r="A57" s="407"/>
      <c r="B57" s="408"/>
      <c r="C57" s="99" t="s">
        <v>60</v>
      </c>
      <c r="D57" s="99"/>
      <c r="E57" s="99"/>
      <c r="F57" s="99"/>
      <c r="G57" s="21"/>
      <c r="H57" s="22"/>
      <c r="I57" s="22"/>
      <c r="J57" s="23"/>
      <c r="K57" s="300"/>
      <c r="L57" s="102"/>
      <c r="M57" s="92"/>
      <c r="N57" s="100"/>
      <c r="O57" s="98"/>
      <c r="P57" s="112"/>
      <c r="Q57" s="92"/>
      <c r="R57" s="100"/>
      <c r="S57" s="101"/>
      <c r="T57" s="102"/>
      <c r="U57" s="96"/>
      <c r="V57" s="112"/>
      <c r="W57" s="98"/>
      <c r="X57" s="99"/>
      <c r="Y57" s="108">
        <f t="shared" si="6"/>
        <v>0</v>
      </c>
      <c r="Z57" s="109"/>
      <c r="AA57" s="147">
        <f>AA53/AA4</f>
        <v>0.12886597938144329</v>
      </c>
      <c r="AB57" s="148"/>
      <c r="AC57" s="4"/>
    </row>
    <row r="58" spans="1:29" ht="15" customHeight="1" thickBot="1">
      <c r="A58" s="407"/>
      <c r="B58" s="408"/>
      <c r="C58" s="389" t="s">
        <v>71</v>
      </c>
      <c r="D58" s="390"/>
      <c r="E58" s="390"/>
      <c r="F58" s="390"/>
      <c r="G58" s="21"/>
      <c r="H58" s="22"/>
      <c r="I58" s="22"/>
      <c r="J58" s="23"/>
      <c r="K58" s="300">
        <v>1</v>
      </c>
      <c r="L58" s="102"/>
      <c r="M58" s="92"/>
      <c r="N58" s="100"/>
      <c r="O58" s="98">
        <v>2</v>
      </c>
      <c r="P58" s="112"/>
      <c r="Q58" s="92"/>
      <c r="R58" s="100"/>
      <c r="S58" s="101"/>
      <c r="T58" s="102"/>
      <c r="U58" s="96"/>
      <c r="V58" s="112"/>
      <c r="W58" s="98"/>
      <c r="X58" s="99"/>
      <c r="Y58" s="108">
        <f t="shared" si="6"/>
        <v>3</v>
      </c>
      <c r="Z58" s="109"/>
      <c r="AA58" s="149"/>
      <c r="AB58" s="150"/>
      <c r="AC58" s="4"/>
    </row>
    <row r="59" spans="1:29" ht="15" customHeight="1" thickBot="1">
      <c r="A59" s="409"/>
      <c r="B59" s="410"/>
      <c r="C59" s="132" t="s">
        <v>77</v>
      </c>
      <c r="D59" s="132"/>
      <c r="E59" s="132"/>
      <c r="F59" s="132"/>
      <c r="G59" s="27"/>
      <c r="H59" s="28"/>
      <c r="I59" s="28"/>
      <c r="J59" s="29"/>
      <c r="K59" s="300"/>
      <c r="L59" s="102"/>
      <c r="M59" s="303"/>
      <c r="N59" s="304"/>
      <c r="O59" s="411"/>
      <c r="P59" s="412"/>
      <c r="Q59" s="303"/>
      <c r="R59" s="304"/>
      <c r="S59" s="320"/>
      <c r="T59" s="321"/>
      <c r="U59" s="318"/>
      <c r="V59" s="319"/>
      <c r="W59" s="305"/>
      <c r="X59" s="306"/>
      <c r="Y59" s="108">
        <f t="shared" si="6"/>
        <v>0</v>
      </c>
      <c r="Z59" s="109"/>
      <c r="AA59" s="151"/>
      <c r="AB59" s="152"/>
      <c r="AC59" s="4"/>
    </row>
    <row r="60" spans="1:29" ht="15" customHeight="1" thickBot="1">
      <c r="A60" s="267" t="s">
        <v>58</v>
      </c>
      <c r="B60" s="268"/>
      <c r="C60" s="391"/>
      <c r="D60" s="114"/>
      <c r="E60" s="392"/>
      <c r="F60" s="30"/>
      <c r="G60" s="31"/>
      <c r="H60" s="32"/>
      <c r="I60" s="33"/>
      <c r="J60" s="34"/>
      <c r="K60" s="297"/>
      <c r="L60" s="298"/>
      <c r="M60" s="322"/>
      <c r="N60" s="323"/>
      <c r="O60" s="98"/>
      <c r="P60" s="112"/>
      <c r="Q60" s="322"/>
      <c r="R60" s="323"/>
      <c r="S60" s="297"/>
      <c r="T60" s="298"/>
      <c r="U60" s="180"/>
      <c r="V60" s="133"/>
      <c r="W60" s="113"/>
      <c r="X60" s="114"/>
      <c r="Y60" s="108">
        <f t="shared" si="6"/>
        <v>0</v>
      </c>
      <c r="Z60" s="109"/>
      <c r="AA60" s="326" t="s">
        <v>50</v>
      </c>
      <c r="AB60" s="125"/>
      <c r="AC60" s="1"/>
    </row>
    <row r="61" spans="1:29" ht="15" customHeight="1" thickBot="1">
      <c r="A61" s="269"/>
      <c r="B61" s="268"/>
      <c r="C61" s="391"/>
      <c r="D61" s="114"/>
      <c r="E61" s="392"/>
      <c r="F61" s="30"/>
      <c r="G61" s="31"/>
      <c r="H61" s="32"/>
      <c r="I61" s="33"/>
      <c r="J61" s="83"/>
      <c r="K61" s="297"/>
      <c r="L61" s="298"/>
      <c r="M61" s="322"/>
      <c r="N61" s="323"/>
      <c r="O61" s="98"/>
      <c r="P61" s="112"/>
      <c r="Q61" s="92"/>
      <c r="R61" s="100"/>
      <c r="S61" s="101"/>
      <c r="T61" s="102"/>
      <c r="U61" s="96"/>
      <c r="V61" s="112"/>
      <c r="W61" s="98"/>
      <c r="X61" s="99"/>
      <c r="Y61" s="108">
        <f t="shared" si="6"/>
        <v>0</v>
      </c>
      <c r="Z61" s="109"/>
      <c r="AA61" s="126"/>
      <c r="AB61" s="125"/>
      <c r="AC61" s="1"/>
    </row>
    <row r="62" spans="1:29" ht="15" customHeight="1" thickBot="1">
      <c r="A62" s="269"/>
      <c r="B62" s="268"/>
      <c r="C62" s="330"/>
      <c r="D62" s="99"/>
      <c r="E62" s="331"/>
      <c r="F62" s="39"/>
      <c r="G62" s="36"/>
      <c r="H62" s="36"/>
      <c r="I62" s="37"/>
      <c r="J62" s="38"/>
      <c r="K62" s="101"/>
      <c r="L62" s="102"/>
      <c r="M62" s="92"/>
      <c r="N62" s="100"/>
      <c r="O62" s="98"/>
      <c r="P62" s="112"/>
      <c r="Q62" s="92"/>
      <c r="R62" s="100"/>
      <c r="S62" s="101"/>
      <c r="T62" s="102"/>
      <c r="U62" s="96"/>
      <c r="V62" s="112"/>
      <c r="W62" s="98"/>
      <c r="X62" s="99"/>
      <c r="Y62" s="108">
        <f t="shared" si="6"/>
        <v>0</v>
      </c>
      <c r="Z62" s="109"/>
      <c r="AA62" s="105"/>
      <c r="AB62" s="106"/>
      <c r="AC62" s="1"/>
    </row>
    <row r="63" spans="1:29" ht="15" customHeight="1" thickBot="1">
      <c r="A63" s="269"/>
      <c r="B63" s="268"/>
      <c r="C63" s="330"/>
      <c r="D63" s="99"/>
      <c r="E63" s="331"/>
      <c r="F63" s="39"/>
      <c r="G63" s="36"/>
      <c r="H63" s="36"/>
      <c r="I63" s="37"/>
      <c r="J63" s="38"/>
      <c r="K63" s="101"/>
      <c r="L63" s="102"/>
      <c r="M63" s="92"/>
      <c r="N63" s="100"/>
      <c r="O63" s="98"/>
      <c r="P63" s="112"/>
      <c r="Q63" s="92"/>
      <c r="R63" s="100"/>
      <c r="S63" s="101"/>
      <c r="T63" s="102"/>
      <c r="U63" s="96"/>
      <c r="V63" s="112"/>
      <c r="W63" s="98"/>
      <c r="X63" s="99"/>
      <c r="Y63" s="108">
        <f t="shared" si="6"/>
        <v>0</v>
      </c>
      <c r="Z63" s="109"/>
      <c r="AA63" s="107">
        <f>SUM(Y60:Z75)</f>
        <v>0</v>
      </c>
      <c r="AB63" s="104"/>
      <c r="AC63" s="1"/>
    </row>
    <row r="64" spans="1:29" ht="15" customHeight="1" thickBot="1">
      <c r="A64" s="269"/>
      <c r="B64" s="268"/>
      <c r="C64" s="330"/>
      <c r="D64" s="99"/>
      <c r="E64" s="331"/>
      <c r="F64" s="39"/>
      <c r="G64" s="36"/>
      <c r="H64" s="36"/>
      <c r="I64" s="37"/>
      <c r="J64" s="38"/>
      <c r="K64" s="101"/>
      <c r="L64" s="102"/>
      <c r="M64" s="92"/>
      <c r="N64" s="100"/>
      <c r="O64" s="98"/>
      <c r="P64" s="186"/>
      <c r="Q64" s="92"/>
      <c r="R64" s="100"/>
      <c r="S64" s="324"/>
      <c r="T64" s="325"/>
      <c r="U64" s="96"/>
      <c r="V64" s="112"/>
      <c r="W64" s="98"/>
      <c r="X64" s="99"/>
      <c r="Y64" s="108">
        <f t="shared" si="6"/>
        <v>0</v>
      </c>
      <c r="Z64" s="109"/>
      <c r="AA64" s="126"/>
      <c r="AB64" s="125"/>
      <c r="AC64" s="1"/>
    </row>
    <row r="65" spans="1:29" ht="13.5" thickBot="1">
      <c r="A65" s="269"/>
      <c r="B65" s="268"/>
      <c r="C65" s="330"/>
      <c r="D65" s="99"/>
      <c r="E65" s="331"/>
      <c r="F65" s="39"/>
      <c r="G65" s="36"/>
      <c r="H65" s="36"/>
      <c r="I65" s="37"/>
      <c r="J65" s="38"/>
      <c r="K65" s="101"/>
      <c r="L65" s="102"/>
      <c r="M65" s="92"/>
      <c r="N65" s="100"/>
      <c r="O65" s="98"/>
      <c r="P65" s="112"/>
      <c r="Q65" s="92"/>
      <c r="R65" s="100"/>
      <c r="S65" s="101"/>
      <c r="T65" s="102"/>
      <c r="U65" s="96"/>
      <c r="V65" s="112"/>
      <c r="W65" s="98"/>
      <c r="X65" s="99"/>
      <c r="Y65" s="108">
        <f t="shared" si="6"/>
        <v>0</v>
      </c>
      <c r="Z65" s="109"/>
      <c r="AA65" s="126"/>
      <c r="AB65" s="125"/>
      <c r="AC65" s="1"/>
    </row>
    <row r="66" spans="1:29" ht="15" customHeight="1" thickBot="1">
      <c r="A66" s="269"/>
      <c r="B66" s="268"/>
      <c r="C66" s="330"/>
      <c r="D66" s="99"/>
      <c r="E66" s="331"/>
      <c r="F66" s="39"/>
      <c r="G66" s="36"/>
      <c r="H66" s="36"/>
      <c r="I66" s="37"/>
      <c r="J66" s="38"/>
      <c r="K66" s="101"/>
      <c r="L66" s="102"/>
      <c r="M66" s="92"/>
      <c r="N66" s="100"/>
      <c r="O66" s="98"/>
      <c r="P66" s="112"/>
      <c r="Q66" s="92"/>
      <c r="R66" s="100"/>
      <c r="S66" s="101"/>
      <c r="T66" s="102"/>
      <c r="U66" s="96"/>
      <c r="V66" s="112"/>
      <c r="W66" s="98"/>
      <c r="X66" s="99"/>
      <c r="Y66" s="108">
        <f t="shared" si="6"/>
        <v>0</v>
      </c>
      <c r="Z66" s="109"/>
      <c r="AA66" s="126"/>
      <c r="AB66" s="125"/>
      <c r="AC66" s="1"/>
    </row>
    <row r="67" spans="1:29" ht="15" customHeight="1" thickBot="1">
      <c r="A67" s="269"/>
      <c r="B67" s="268"/>
      <c r="C67" s="330"/>
      <c r="D67" s="99"/>
      <c r="E67" s="331"/>
      <c r="F67" s="40"/>
      <c r="G67" s="36"/>
      <c r="H67" s="36"/>
      <c r="I67" s="37"/>
      <c r="J67" s="38"/>
      <c r="K67" s="101"/>
      <c r="L67" s="102"/>
      <c r="M67" s="92"/>
      <c r="N67" s="100"/>
      <c r="O67" s="98"/>
      <c r="P67" s="112"/>
      <c r="Q67" s="92"/>
      <c r="R67" s="100"/>
      <c r="S67" s="101"/>
      <c r="T67" s="102"/>
      <c r="U67" s="96"/>
      <c r="V67" s="112"/>
      <c r="W67" s="98"/>
      <c r="X67" s="99"/>
      <c r="Y67" s="108">
        <f t="shared" si="6"/>
        <v>0</v>
      </c>
      <c r="Z67" s="109"/>
      <c r="AA67" s="126"/>
      <c r="AB67" s="125"/>
      <c r="AC67" s="1"/>
    </row>
    <row r="68" spans="1:29" ht="15" customHeight="1" thickBot="1">
      <c r="A68" s="269"/>
      <c r="B68" s="268"/>
      <c r="C68" s="330"/>
      <c r="D68" s="99"/>
      <c r="E68" s="331"/>
      <c r="F68" s="39"/>
      <c r="G68" s="36"/>
      <c r="H68" s="36"/>
      <c r="I68" s="37"/>
      <c r="J68" s="38"/>
      <c r="K68" s="101"/>
      <c r="L68" s="102"/>
      <c r="M68" s="92"/>
      <c r="N68" s="100"/>
      <c r="O68" s="98"/>
      <c r="P68" s="112"/>
      <c r="Q68" s="92"/>
      <c r="R68" s="100"/>
      <c r="S68" s="101"/>
      <c r="T68" s="102"/>
      <c r="U68" s="96"/>
      <c r="V68" s="112"/>
      <c r="W68" s="98"/>
      <c r="X68" s="99"/>
      <c r="Y68" s="108">
        <f t="shared" si="6"/>
        <v>0</v>
      </c>
      <c r="Z68" s="109"/>
      <c r="AA68" s="126"/>
      <c r="AB68" s="125"/>
      <c r="AC68" s="1"/>
    </row>
    <row r="69" spans="1:29" ht="15" customHeight="1" thickBot="1">
      <c r="A69" s="269"/>
      <c r="B69" s="268"/>
      <c r="C69" s="330"/>
      <c r="D69" s="99"/>
      <c r="E69" s="331"/>
      <c r="F69" s="39"/>
      <c r="G69" s="36"/>
      <c r="H69" s="36"/>
      <c r="I69" s="37"/>
      <c r="J69" s="38"/>
      <c r="K69" s="101"/>
      <c r="L69" s="102"/>
      <c r="M69" s="92"/>
      <c r="N69" s="100"/>
      <c r="O69" s="98"/>
      <c r="P69" s="112"/>
      <c r="Q69" s="92"/>
      <c r="R69" s="100"/>
      <c r="S69" s="101"/>
      <c r="T69" s="102"/>
      <c r="U69" s="96"/>
      <c r="V69" s="112"/>
      <c r="W69" s="98"/>
      <c r="X69" s="99"/>
      <c r="Y69" s="108">
        <f t="shared" si="6"/>
        <v>0</v>
      </c>
      <c r="Z69" s="109"/>
      <c r="AA69" s="105"/>
      <c r="AB69" s="106"/>
      <c r="AC69" s="1"/>
    </row>
    <row r="70" spans="1:29" ht="15" customHeight="1" thickBot="1">
      <c r="A70" s="269"/>
      <c r="B70" s="268"/>
      <c r="C70" s="330"/>
      <c r="D70" s="99"/>
      <c r="E70" s="331"/>
      <c r="F70" s="40"/>
      <c r="G70" s="36"/>
      <c r="H70" s="36"/>
      <c r="I70" s="37"/>
      <c r="J70" s="38"/>
      <c r="K70" s="101"/>
      <c r="L70" s="102"/>
      <c r="M70" s="92"/>
      <c r="N70" s="100"/>
      <c r="O70" s="98"/>
      <c r="P70" s="112"/>
      <c r="Q70" s="92"/>
      <c r="R70" s="100"/>
      <c r="S70" s="101"/>
      <c r="T70" s="102"/>
      <c r="U70" s="96"/>
      <c r="V70" s="112"/>
      <c r="W70" s="98"/>
      <c r="X70" s="99"/>
      <c r="Y70" s="108">
        <f t="shared" si="6"/>
        <v>0</v>
      </c>
      <c r="Z70" s="109"/>
      <c r="AA70" s="327" t="s">
        <v>35</v>
      </c>
      <c r="AB70" s="104"/>
      <c r="AC70" s="1"/>
    </row>
    <row r="71" spans="1:29" ht="15" customHeight="1" thickBot="1">
      <c r="A71" s="269"/>
      <c r="B71" s="268"/>
      <c r="C71" s="330"/>
      <c r="D71" s="99"/>
      <c r="E71" s="331"/>
      <c r="F71" s="35"/>
      <c r="G71" s="36"/>
      <c r="H71" s="36"/>
      <c r="I71" s="37"/>
      <c r="J71" s="38"/>
      <c r="K71" s="101"/>
      <c r="L71" s="102"/>
      <c r="M71" s="92"/>
      <c r="N71" s="100"/>
      <c r="O71" s="98"/>
      <c r="P71" s="112"/>
      <c r="Q71" s="92"/>
      <c r="R71" s="100"/>
      <c r="S71" s="101"/>
      <c r="T71" s="102"/>
      <c r="U71" s="96"/>
      <c r="V71" s="112"/>
      <c r="W71" s="98"/>
      <c r="X71" s="99"/>
      <c r="Y71" s="108">
        <f t="shared" si="6"/>
        <v>0</v>
      </c>
      <c r="Z71" s="109"/>
      <c r="AA71" s="126"/>
      <c r="AB71" s="125"/>
      <c r="AC71" s="1"/>
    </row>
    <row r="72" spans="1:29" ht="15" customHeight="1" thickBot="1">
      <c r="A72" s="269"/>
      <c r="B72" s="268"/>
      <c r="C72" s="330"/>
      <c r="D72" s="99"/>
      <c r="E72" s="331"/>
      <c r="F72" s="35"/>
      <c r="G72" s="36"/>
      <c r="H72" s="36"/>
      <c r="I72" s="37"/>
      <c r="J72" s="38"/>
      <c r="K72" s="101"/>
      <c r="L72" s="102"/>
      <c r="M72" s="92"/>
      <c r="N72" s="100"/>
      <c r="O72" s="98"/>
      <c r="P72" s="112"/>
      <c r="Q72" s="92"/>
      <c r="R72" s="100"/>
      <c r="S72" s="101"/>
      <c r="T72" s="102"/>
      <c r="U72" s="96"/>
      <c r="V72" s="112"/>
      <c r="W72" s="98"/>
      <c r="X72" s="99"/>
      <c r="Y72" s="108">
        <f t="shared" si="6"/>
        <v>0</v>
      </c>
      <c r="Z72" s="109"/>
      <c r="AA72" s="105"/>
      <c r="AB72" s="106"/>
      <c r="AC72" s="1"/>
    </row>
    <row r="73" spans="1:29" ht="15" customHeight="1" thickBot="1">
      <c r="A73" s="269"/>
      <c r="B73" s="268"/>
      <c r="C73" s="330"/>
      <c r="D73" s="99"/>
      <c r="E73" s="331"/>
      <c r="F73" s="35"/>
      <c r="G73" s="36"/>
      <c r="H73" s="36"/>
      <c r="I73" s="37"/>
      <c r="J73" s="38"/>
      <c r="K73" s="101"/>
      <c r="L73" s="102"/>
      <c r="M73" s="92"/>
      <c r="N73" s="100"/>
      <c r="O73" s="98"/>
      <c r="P73" s="112"/>
      <c r="Q73" s="92"/>
      <c r="R73" s="100"/>
      <c r="S73" s="101"/>
      <c r="T73" s="102"/>
      <c r="U73" s="96"/>
      <c r="V73" s="112"/>
      <c r="W73" s="98"/>
      <c r="X73" s="99"/>
      <c r="Y73" s="108">
        <f t="shared" si="6"/>
        <v>0</v>
      </c>
      <c r="Z73" s="109"/>
      <c r="AA73" s="103">
        <f>AA63/AA4</f>
        <v>0</v>
      </c>
      <c r="AB73" s="104"/>
      <c r="AC73" s="1"/>
    </row>
    <row r="74" spans="1:29" ht="15" customHeight="1" thickBot="1">
      <c r="A74" s="269"/>
      <c r="B74" s="268"/>
      <c r="C74" s="330"/>
      <c r="D74" s="99"/>
      <c r="E74" s="331"/>
      <c r="F74" s="35"/>
      <c r="G74" s="36"/>
      <c r="H74" s="36"/>
      <c r="I74" s="37"/>
      <c r="J74" s="38"/>
      <c r="K74" s="101"/>
      <c r="L74" s="102"/>
      <c r="M74" s="92"/>
      <c r="N74" s="100"/>
      <c r="O74" s="98"/>
      <c r="P74" s="112"/>
      <c r="Q74" s="92"/>
      <c r="R74" s="100"/>
      <c r="S74" s="101"/>
      <c r="T74" s="102"/>
      <c r="U74" s="96"/>
      <c r="V74" s="112"/>
      <c r="W74" s="98"/>
      <c r="X74" s="99"/>
      <c r="Y74" s="108">
        <f t="shared" si="6"/>
        <v>0</v>
      </c>
      <c r="Z74" s="109"/>
      <c r="AA74" s="126"/>
      <c r="AB74" s="125"/>
      <c r="AC74" s="1"/>
    </row>
    <row r="75" spans="1:29" ht="15" customHeight="1" thickBot="1">
      <c r="A75" s="269"/>
      <c r="B75" s="268"/>
      <c r="C75" s="397"/>
      <c r="D75" s="306"/>
      <c r="E75" s="398"/>
      <c r="F75" s="41"/>
      <c r="G75" s="42"/>
      <c r="H75" s="42"/>
      <c r="I75" s="43"/>
      <c r="J75" s="44"/>
      <c r="K75" s="320"/>
      <c r="L75" s="321"/>
      <c r="M75" s="333"/>
      <c r="N75" s="334"/>
      <c r="O75" s="305"/>
      <c r="P75" s="319"/>
      <c r="Q75" s="333"/>
      <c r="R75" s="334"/>
      <c r="S75" s="320"/>
      <c r="T75" s="321"/>
      <c r="U75" s="318"/>
      <c r="V75" s="319"/>
      <c r="W75" s="305"/>
      <c r="X75" s="306"/>
      <c r="Y75" s="108">
        <f t="shared" si="6"/>
        <v>0</v>
      </c>
      <c r="Z75" s="109"/>
      <c r="AA75" s="126"/>
      <c r="AB75" s="125"/>
      <c r="AC75" s="1"/>
    </row>
    <row r="76" spans="1:29" ht="15" customHeight="1" thickBot="1">
      <c r="A76" s="402" t="s">
        <v>51</v>
      </c>
      <c r="B76" s="341" t="s">
        <v>31</v>
      </c>
      <c r="C76" s="405"/>
      <c r="D76" s="405"/>
      <c r="E76" s="406"/>
      <c r="F76" s="341" t="s">
        <v>32</v>
      </c>
      <c r="G76" s="342"/>
      <c r="H76" s="343"/>
      <c r="I76" s="395" t="s">
        <v>66</v>
      </c>
      <c r="J76" s="396"/>
      <c r="K76" s="45" t="s">
        <v>18</v>
      </c>
      <c r="L76" s="46" t="s">
        <v>12</v>
      </c>
      <c r="M76" s="45" t="s">
        <v>18</v>
      </c>
      <c r="N76" s="46" t="s">
        <v>12</v>
      </c>
      <c r="O76" s="45" t="s">
        <v>18</v>
      </c>
      <c r="P76" s="46" t="s">
        <v>12</v>
      </c>
      <c r="Q76" s="45" t="s">
        <v>18</v>
      </c>
      <c r="R76" s="46" t="s">
        <v>12</v>
      </c>
      <c r="S76" s="45" t="s">
        <v>18</v>
      </c>
      <c r="T76" s="46" t="s">
        <v>12</v>
      </c>
      <c r="U76" s="45" t="s">
        <v>18</v>
      </c>
      <c r="V76" s="46" t="s">
        <v>12</v>
      </c>
      <c r="W76" s="45" t="s">
        <v>18</v>
      </c>
      <c r="X76" s="46" t="s">
        <v>12</v>
      </c>
      <c r="Y76" s="335" t="s">
        <v>18</v>
      </c>
      <c r="Z76" s="336"/>
      <c r="AA76" s="337" t="s">
        <v>12</v>
      </c>
      <c r="AB76" s="336"/>
      <c r="AC76" s="4"/>
    </row>
    <row r="77" spans="1:29" ht="12.75">
      <c r="A77" s="403"/>
      <c r="B77" s="328" t="s">
        <v>20</v>
      </c>
      <c r="C77" s="132"/>
      <c r="D77" s="132"/>
      <c r="E77" s="329"/>
      <c r="F77" s="344" t="s">
        <v>84</v>
      </c>
      <c r="G77" s="345"/>
      <c r="H77" s="346"/>
      <c r="I77" s="349"/>
      <c r="J77" s="350"/>
      <c r="K77" s="47"/>
      <c r="L77" s="48"/>
      <c r="M77" s="49">
        <v>1</v>
      </c>
      <c r="N77" s="50">
        <v>56</v>
      </c>
      <c r="O77" s="47"/>
      <c r="P77" s="48"/>
      <c r="Q77" s="49"/>
      <c r="R77" s="50"/>
      <c r="S77" s="47"/>
      <c r="T77" s="48"/>
      <c r="U77" s="49"/>
      <c r="V77" s="50"/>
      <c r="W77" s="47"/>
      <c r="X77" s="48"/>
      <c r="Y77" s="338">
        <f>SUM(K77,M77,O77,Q77,S77,U77,W77)</f>
        <v>1</v>
      </c>
      <c r="Z77" s="339"/>
      <c r="AA77" s="340">
        <f>SUM(L77,N77,P77,R77,T77,V77,X77)</f>
        <v>56</v>
      </c>
      <c r="AB77" s="339"/>
      <c r="AC77" s="4"/>
    </row>
    <row r="78" spans="1:29" ht="12.75">
      <c r="A78" s="403"/>
      <c r="B78" s="332"/>
      <c r="C78" s="99"/>
      <c r="D78" s="99"/>
      <c r="E78" s="331"/>
      <c r="F78" s="347"/>
      <c r="G78" s="348"/>
      <c r="H78" s="97"/>
      <c r="I78" s="349"/>
      <c r="J78" s="350"/>
      <c r="K78" s="47"/>
      <c r="L78" s="48"/>
      <c r="M78" s="49"/>
      <c r="N78" s="50"/>
      <c r="O78" s="47"/>
      <c r="P78" s="48"/>
      <c r="Q78" s="49"/>
      <c r="R78" s="50"/>
      <c r="S78" s="47"/>
      <c r="T78" s="48"/>
      <c r="U78" s="49"/>
      <c r="V78" s="50"/>
      <c r="W78" s="47"/>
      <c r="X78" s="48"/>
      <c r="Y78" s="338">
        <f t="shared" ref="Y78:Y83" si="8">SUM(K78,M78,O78,Q78,S78,U78,W78)</f>
        <v>0</v>
      </c>
      <c r="Z78" s="339"/>
      <c r="AA78" s="340">
        <f t="shared" ref="AA78:AA86" si="9">SUM(L78,N78,P78,R78,T78,V78,X78)</f>
        <v>0</v>
      </c>
      <c r="AB78" s="339"/>
      <c r="AC78" s="4"/>
    </row>
    <row r="79" spans="1:29" ht="12.75">
      <c r="A79" s="403"/>
      <c r="B79" s="332"/>
      <c r="C79" s="99"/>
      <c r="D79" s="99"/>
      <c r="E79" s="331"/>
      <c r="F79" s="347"/>
      <c r="G79" s="348"/>
      <c r="H79" s="97"/>
      <c r="I79" s="349"/>
      <c r="J79" s="350"/>
      <c r="K79" s="47"/>
      <c r="L79" s="48"/>
      <c r="M79" s="49"/>
      <c r="N79" s="50"/>
      <c r="O79" s="47"/>
      <c r="P79" s="48"/>
      <c r="Q79" s="49"/>
      <c r="R79" s="50"/>
      <c r="S79" s="47"/>
      <c r="T79" s="48"/>
      <c r="U79" s="49"/>
      <c r="V79" s="50"/>
      <c r="W79" s="47"/>
      <c r="X79" s="48"/>
      <c r="Y79" s="338">
        <f t="shared" si="8"/>
        <v>0</v>
      </c>
      <c r="Z79" s="339"/>
      <c r="AA79" s="340">
        <f t="shared" si="9"/>
        <v>0</v>
      </c>
      <c r="AB79" s="339"/>
      <c r="AC79" s="4"/>
    </row>
    <row r="80" spans="1:29" ht="12.75">
      <c r="A80" s="403"/>
      <c r="B80" s="332"/>
      <c r="C80" s="99"/>
      <c r="D80" s="99"/>
      <c r="E80" s="331"/>
      <c r="F80" s="347"/>
      <c r="G80" s="348"/>
      <c r="H80" s="97"/>
      <c r="I80" s="349"/>
      <c r="J80" s="350"/>
      <c r="K80" s="47"/>
      <c r="L80" s="48"/>
      <c r="M80" s="49"/>
      <c r="N80" s="50"/>
      <c r="O80" s="47"/>
      <c r="P80" s="48"/>
      <c r="Q80" s="49"/>
      <c r="R80" s="50"/>
      <c r="S80" s="47"/>
      <c r="T80" s="48"/>
      <c r="U80" s="49"/>
      <c r="V80" s="50"/>
      <c r="W80" s="47"/>
      <c r="X80" s="48"/>
      <c r="Y80" s="338">
        <f t="shared" si="8"/>
        <v>0</v>
      </c>
      <c r="Z80" s="339"/>
      <c r="AA80" s="340">
        <f t="shared" si="9"/>
        <v>0</v>
      </c>
      <c r="AB80" s="339"/>
      <c r="AC80" s="4"/>
    </row>
    <row r="81" spans="1:29" ht="15" customHeight="1">
      <c r="A81" s="403"/>
      <c r="B81" s="332"/>
      <c r="C81" s="99"/>
      <c r="D81" s="99"/>
      <c r="E81" s="331"/>
      <c r="F81" s="357"/>
      <c r="G81" s="358"/>
      <c r="H81" s="359"/>
      <c r="I81" s="349"/>
      <c r="J81" s="350"/>
      <c r="K81" s="47"/>
      <c r="L81" s="48"/>
      <c r="M81" s="49"/>
      <c r="N81" s="50"/>
      <c r="O81" s="47"/>
      <c r="P81" s="48"/>
      <c r="Q81" s="49"/>
      <c r="R81" s="50"/>
      <c r="S81" s="47"/>
      <c r="T81" s="48"/>
      <c r="U81" s="49"/>
      <c r="V81" s="50"/>
      <c r="W81" s="47"/>
      <c r="X81" s="48"/>
      <c r="Y81" s="338">
        <f t="shared" si="8"/>
        <v>0</v>
      </c>
      <c r="Z81" s="339"/>
      <c r="AA81" s="340">
        <f t="shared" si="9"/>
        <v>0</v>
      </c>
      <c r="AB81" s="339"/>
      <c r="AC81" s="4"/>
    </row>
    <row r="82" spans="1:29" ht="12.75">
      <c r="A82" s="403"/>
      <c r="B82" s="332"/>
      <c r="C82" s="99"/>
      <c r="D82" s="99"/>
      <c r="E82" s="331"/>
      <c r="F82" s="347"/>
      <c r="G82" s="348"/>
      <c r="H82" s="97"/>
      <c r="I82" s="349"/>
      <c r="J82" s="350"/>
      <c r="K82" s="47"/>
      <c r="L82" s="48"/>
      <c r="M82" s="49"/>
      <c r="N82" s="50"/>
      <c r="O82" s="47"/>
      <c r="P82" s="48"/>
      <c r="Q82" s="49"/>
      <c r="R82" s="50"/>
      <c r="S82" s="47"/>
      <c r="T82" s="48"/>
      <c r="U82" s="49"/>
      <c r="V82" s="50"/>
      <c r="W82" s="47"/>
      <c r="X82" s="48"/>
      <c r="Y82" s="338">
        <f t="shared" si="8"/>
        <v>0</v>
      </c>
      <c r="Z82" s="339"/>
      <c r="AA82" s="340">
        <f t="shared" si="9"/>
        <v>0</v>
      </c>
      <c r="AB82" s="339"/>
      <c r="AC82" s="4"/>
    </row>
    <row r="83" spans="1:29" ht="12.75">
      <c r="A83" s="403"/>
      <c r="B83" s="332"/>
      <c r="C83" s="99"/>
      <c r="D83" s="99"/>
      <c r="E83" s="331"/>
      <c r="F83" s="357"/>
      <c r="G83" s="358"/>
      <c r="H83" s="359"/>
      <c r="I83" s="349"/>
      <c r="J83" s="350"/>
      <c r="K83" s="47"/>
      <c r="L83" s="48"/>
      <c r="M83" s="49"/>
      <c r="N83" s="50"/>
      <c r="O83" s="47"/>
      <c r="P83" s="48"/>
      <c r="Q83" s="49"/>
      <c r="R83" s="50"/>
      <c r="S83" s="47"/>
      <c r="T83" s="48"/>
      <c r="U83" s="49"/>
      <c r="V83" s="50"/>
      <c r="W83" s="47"/>
      <c r="X83" s="48"/>
      <c r="Y83" s="338">
        <f t="shared" si="8"/>
        <v>0</v>
      </c>
      <c r="Z83" s="339"/>
      <c r="AA83" s="340">
        <f t="shared" si="9"/>
        <v>0</v>
      </c>
      <c r="AB83" s="339"/>
      <c r="AC83" s="4"/>
    </row>
    <row r="84" spans="1:29" ht="15" customHeight="1">
      <c r="A84" s="403"/>
      <c r="B84" s="332"/>
      <c r="C84" s="99"/>
      <c r="D84" s="99"/>
      <c r="E84" s="331"/>
      <c r="F84" s="357"/>
      <c r="G84" s="358"/>
      <c r="H84" s="359"/>
      <c r="I84" s="349"/>
      <c r="J84" s="350"/>
      <c r="K84" s="47"/>
      <c r="L84" s="48"/>
      <c r="M84" s="49"/>
      <c r="N84" s="50"/>
      <c r="O84" s="47"/>
      <c r="P84" s="48"/>
      <c r="Q84" s="49"/>
      <c r="R84" s="50"/>
      <c r="S84" s="47"/>
      <c r="T84" s="48"/>
      <c r="U84" s="49"/>
      <c r="V84" s="50"/>
      <c r="W84" s="47"/>
      <c r="X84" s="48"/>
      <c r="Y84" s="338">
        <f t="shared" ref="Y84:Y95" si="10">SUM(K84,M84,O84,Q84,S84,U84,W84)</f>
        <v>0</v>
      </c>
      <c r="Z84" s="339"/>
      <c r="AA84" s="340">
        <f t="shared" si="9"/>
        <v>0</v>
      </c>
      <c r="AB84" s="339"/>
      <c r="AC84" s="4"/>
    </row>
    <row r="85" spans="1:29" ht="15" customHeight="1">
      <c r="A85" s="403"/>
      <c r="B85" s="332"/>
      <c r="C85" s="99"/>
      <c r="D85" s="99"/>
      <c r="E85" s="331"/>
      <c r="F85" s="347"/>
      <c r="G85" s="348"/>
      <c r="H85" s="97"/>
      <c r="I85" s="349"/>
      <c r="J85" s="350"/>
      <c r="K85" s="47"/>
      <c r="L85" s="48"/>
      <c r="M85" s="49"/>
      <c r="N85" s="50"/>
      <c r="O85" s="47"/>
      <c r="P85" s="48"/>
      <c r="Q85" s="49"/>
      <c r="R85" s="50"/>
      <c r="S85" s="47"/>
      <c r="T85" s="48"/>
      <c r="U85" s="49"/>
      <c r="V85" s="50"/>
      <c r="W85" s="47"/>
      <c r="X85" s="48"/>
      <c r="Y85" s="338">
        <f t="shared" si="10"/>
        <v>0</v>
      </c>
      <c r="Z85" s="339"/>
      <c r="AA85" s="340">
        <f t="shared" si="9"/>
        <v>0</v>
      </c>
      <c r="AB85" s="339"/>
      <c r="AC85" s="4"/>
    </row>
    <row r="86" spans="1:29" ht="15" customHeight="1">
      <c r="A86" s="403"/>
      <c r="B86" s="332"/>
      <c r="C86" s="99"/>
      <c r="D86" s="99"/>
      <c r="E86" s="331"/>
      <c r="F86" s="347"/>
      <c r="G86" s="348"/>
      <c r="H86" s="97"/>
      <c r="I86" s="349"/>
      <c r="J86" s="350"/>
      <c r="K86" s="47"/>
      <c r="L86" s="48"/>
      <c r="M86" s="49"/>
      <c r="N86" s="50"/>
      <c r="O86" s="47"/>
      <c r="P86" s="48"/>
      <c r="Q86" s="49"/>
      <c r="R86" s="50"/>
      <c r="S86" s="47"/>
      <c r="T86" s="48"/>
      <c r="U86" s="49"/>
      <c r="V86" s="50"/>
      <c r="W86" s="47"/>
      <c r="X86" s="48"/>
      <c r="Y86" s="338">
        <f t="shared" si="10"/>
        <v>0</v>
      </c>
      <c r="Z86" s="339"/>
      <c r="AA86" s="340">
        <f t="shared" si="9"/>
        <v>0</v>
      </c>
      <c r="AB86" s="339"/>
      <c r="AC86" s="1"/>
    </row>
    <row r="87" spans="1:29" ht="15" customHeight="1">
      <c r="A87" s="403"/>
      <c r="B87" s="332"/>
      <c r="C87" s="99"/>
      <c r="D87" s="99"/>
      <c r="E87" s="331"/>
      <c r="F87" s="347"/>
      <c r="G87" s="348"/>
      <c r="H87" s="97"/>
      <c r="I87" s="349"/>
      <c r="J87" s="350"/>
      <c r="K87" s="47"/>
      <c r="L87" s="48"/>
      <c r="M87" s="49"/>
      <c r="N87" s="50"/>
      <c r="O87" s="47"/>
      <c r="P87" s="48"/>
      <c r="Q87" s="49"/>
      <c r="R87" s="50"/>
      <c r="S87" s="47"/>
      <c r="T87" s="48"/>
      <c r="U87" s="49"/>
      <c r="V87" s="50"/>
      <c r="W87" s="47"/>
      <c r="X87" s="48"/>
      <c r="Y87" s="338">
        <f t="shared" si="10"/>
        <v>0</v>
      </c>
      <c r="Z87" s="339"/>
      <c r="AA87" s="340">
        <f>SUM(L87,N87,P87,R87,T87,V87,X87)</f>
        <v>0</v>
      </c>
      <c r="AB87" s="339"/>
      <c r="AC87" s="1"/>
    </row>
    <row r="88" spans="1:29" ht="15" customHeight="1">
      <c r="A88" s="403"/>
      <c r="B88" s="332"/>
      <c r="C88" s="99"/>
      <c r="D88" s="99"/>
      <c r="E88" s="331"/>
      <c r="F88" s="347"/>
      <c r="G88" s="348"/>
      <c r="H88" s="97"/>
      <c r="I88" s="349"/>
      <c r="J88" s="350"/>
      <c r="K88" s="47"/>
      <c r="L88" s="48"/>
      <c r="M88" s="49"/>
      <c r="N88" s="50"/>
      <c r="O88" s="47"/>
      <c r="P88" s="48"/>
      <c r="Q88" s="49"/>
      <c r="R88" s="50"/>
      <c r="S88" s="47"/>
      <c r="T88" s="48"/>
      <c r="U88" s="49"/>
      <c r="V88" s="50"/>
      <c r="W88" s="47"/>
      <c r="X88" s="48"/>
      <c r="Y88" s="338">
        <f t="shared" si="10"/>
        <v>0</v>
      </c>
      <c r="Z88" s="339"/>
      <c r="AA88" s="340">
        <f t="shared" ref="AA88:AA95" si="11">SUM(L88,N88,P88,R88,T88,V88,X88)</f>
        <v>0</v>
      </c>
      <c r="AB88" s="339"/>
      <c r="AC88" s="1"/>
    </row>
    <row r="89" spans="1:29" ht="15" customHeight="1">
      <c r="A89" s="403"/>
      <c r="B89" s="332"/>
      <c r="C89" s="99"/>
      <c r="D89" s="99"/>
      <c r="E89" s="331"/>
      <c r="F89" s="347"/>
      <c r="G89" s="348"/>
      <c r="H89" s="97"/>
      <c r="I89" s="349"/>
      <c r="J89" s="350"/>
      <c r="K89" s="47"/>
      <c r="L89" s="48"/>
      <c r="M89" s="49"/>
      <c r="N89" s="50"/>
      <c r="O89" s="47"/>
      <c r="P89" s="48"/>
      <c r="Q89" s="49"/>
      <c r="R89" s="50"/>
      <c r="S89" s="47"/>
      <c r="T89" s="48"/>
      <c r="U89" s="49"/>
      <c r="V89" s="50"/>
      <c r="W89" s="47"/>
      <c r="X89" s="48"/>
      <c r="Y89" s="338">
        <f t="shared" si="10"/>
        <v>0</v>
      </c>
      <c r="Z89" s="339"/>
      <c r="AA89" s="340">
        <f t="shared" si="11"/>
        <v>0</v>
      </c>
      <c r="AB89" s="339"/>
      <c r="AC89" s="1"/>
    </row>
    <row r="90" spans="1:29" ht="15" customHeight="1">
      <c r="A90" s="403"/>
      <c r="B90" s="332"/>
      <c r="C90" s="99"/>
      <c r="D90" s="99"/>
      <c r="E90" s="331"/>
      <c r="F90" s="347"/>
      <c r="G90" s="348"/>
      <c r="H90" s="97"/>
      <c r="I90" s="349"/>
      <c r="J90" s="350"/>
      <c r="K90" s="51"/>
      <c r="L90" s="52"/>
      <c r="M90" s="53"/>
      <c r="N90" s="54"/>
      <c r="O90" s="51"/>
      <c r="P90" s="52"/>
      <c r="Q90" s="53"/>
      <c r="R90" s="54"/>
      <c r="S90" s="51"/>
      <c r="T90" s="52"/>
      <c r="U90" s="53"/>
      <c r="V90" s="54"/>
      <c r="W90" s="51"/>
      <c r="X90" s="52"/>
      <c r="Y90" s="338">
        <f t="shared" si="10"/>
        <v>0</v>
      </c>
      <c r="Z90" s="339"/>
      <c r="AA90" s="340">
        <f t="shared" si="11"/>
        <v>0</v>
      </c>
      <c r="AB90" s="339"/>
      <c r="AC90" s="1"/>
    </row>
    <row r="91" spans="1:29" ht="15" customHeight="1">
      <c r="A91" s="403"/>
      <c r="B91" s="328"/>
      <c r="C91" s="132"/>
      <c r="D91" s="132"/>
      <c r="E91" s="329"/>
      <c r="F91" s="347"/>
      <c r="G91" s="348"/>
      <c r="H91" s="97"/>
      <c r="I91" s="349"/>
      <c r="J91" s="350"/>
      <c r="K91" s="47"/>
      <c r="L91" s="48"/>
      <c r="M91" s="49"/>
      <c r="N91" s="50"/>
      <c r="O91" s="47"/>
      <c r="P91" s="48"/>
      <c r="Q91" s="49"/>
      <c r="R91" s="50"/>
      <c r="S91" s="47"/>
      <c r="T91" s="48"/>
      <c r="U91" s="49"/>
      <c r="V91" s="50"/>
      <c r="W91" s="47"/>
      <c r="X91" s="48"/>
      <c r="Y91" s="338">
        <f t="shared" si="10"/>
        <v>0</v>
      </c>
      <c r="Z91" s="339"/>
      <c r="AA91" s="340">
        <f t="shared" si="11"/>
        <v>0</v>
      </c>
      <c r="AB91" s="339"/>
      <c r="AC91" s="4"/>
    </row>
    <row r="92" spans="1:29" ht="15" customHeight="1">
      <c r="A92" s="403"/>
      <c r="B92" s="332"/>
      <c r="C92" s="99"/>
      <c r="D92" s="99"/>
      <c r="E92" s="331"/>
      <c r="F92" s="347"/>
      <c r="G92" s="348"/>
      <c r="H92" s="97"/>
      <c r="I92" s="349"/>
      <c r="J92" s="350"/>
      <c r="K92" s="47"/>
      <c r="L92" s="48"/>
      <c r="M92" s="49"/>
      <c r="N92" s="50"/>
      <c r="O92" s="47"/>
      <c r="P92" s="48"/>
      <c r="Q92" s="49"/>
      <c r="R92" s="50"/>
      <c r="S92" s="47"/>
      <c r="T92" s="48"/>
      <c r="U92" s="49"/>
      <c r="V92" s="50"/>
      <c r="W92" s="47"/>
      <c r="X92" s="48"/>
      <c r="Y92" s="338">
        <f t="shared" si="10"/>
        <v>0</v>
      </c>
      <c r="Z92" s="339"/>
      <c r="AA92" s="340">
        <f t="shared" si="11"/>
        <v>0</v>
      </c>
      <c r="AB92" s="339"/>
      <c r="AC92" s="4"/>
    </row>
    <row r="93" spans="1:29" ht="15" customHeight="1">
      <c r="A93" s="403"/>
      <c r="B93" s="332"/>
      <c r="C93" s="99"/>
      <c r="D93" s="99"/>
      <c r="E93" s="331"/>
      <c r="F93" s="347"/>
      <c r="G93" s="348"/>
      <c r="H93" s="97"/>
      <c r="I93" s="349"/>
      <c r="J93" s="350"/>
      <c r="K93" s="47"/>
      <c r="L93" s="48"/>
      <c r="M93" s="49"/>
      <c r="N93" s="50"/>
      <c r="O93" s="47"/>
      <c r="P93" s="48"/>
      <c r="Q93" s="49"/>
      <c r="R93" s="50"/>
      <c r="S93" s="47"/>
      <c r="T93" s="48"/>
      <c r="U93" s="49"/>
      <c r="V93" s="50"/>
      <c r="W93" s="47"/>
      <c r="X93" s="48"/>
      <c r="Y93" s="338">
        <f t="shared" si="10"/>
        <v>0</v>
      </c>
      <c r="Z93" s="339"/>
      <c r="AA93" s="340">
        <f t="shared" si="11"/>
        <v>0</v>
      </c>
      <c r="AB93" s="339"/>
      <c r="AC93" s="4"/>
    </row>
    <row r="94" spans="1:29" ht="15" customHeight="1">
      <c r="A94" s="403"/>
      <c r="B94" s="332"/>
      <c r="C94" s="99"/>
      <c r="D94" s="99"/>
      <c r="E94" s="331"/>
      <c r="F94" s="347"/>
      <c r="G94" s="348"/>
      <c r="H94" s="97"/>
      <c r="I94" s="349"/>
      <c r="J94" s="350"/>
      <c r="K94" s="47"/>
      <c r="L94" s="48"/>
      <c r="M94" s="49"/>
      <c r="N94" s="50"/>
      <c r="O94" s="47"/>
      <c r="P94" s="48"/>
      <c r="Q94" s="49"/>
      <c r="R94" s="50"/>
      <c r="S94" s="47"/>
      <c r="T94" s="48"/>
      <c r="U94" s="49"/>
      <c r="V94" s="50"/>
      <c r="W94" s="47"/>
      <c r="X94" s="48"/>
      <c r="Y94" s="338">
        <f t="shared" si="10"/>
        <v>0</v>
      </c>
      <c r="Z94" s="339"/>
      <c r="AA94" s="340">
        <f t="shared" si="11"/>
        <v>0</v>
      </c>
      <c r="AB94" s="339"/>
      <c r="AC94" s="4"/>
    </row>
    <row r="95" spans="1:29" ht="15" customHeight="1" thickBot="1">
      <c r="A95" s="404"/>
      <c r="B95" s="437"/>
      <c r="C95" s="438"/>
      <c r="D95" s="438"/>
      <c r="E95" s="439"/>
      <c r="F95" s="383"/>
      <c r="G95" s="384"/>
      <c r="H95" s="385"/>
      <c r="I95" s="355"/>
      <c r="J95" s="356"/>
      <c r="K95" s="55"/>
      <c r="L95" s="56"/>
      <c r="M95" s="57"/>
      <c r="N95" s="58"/>
      <c r="O95" s="55"/>
      <c r="P95" s="56"/>
      <c r="Q95" s="57"/>
      <c r="R95" s="58"/>
      <c r="S95" s="55"/>
      <c r="T95" s="56"/>
      <c r="U95" s="57"/>
      <c r="V95" s="58"/>
      <c r="W95" s="55"/>
      <c r="X95" s="56"/>
      <c r="Y95" s="440">
        <f t="shared" si="10"/>
        <v>0</v>
      </c>
      <c r="Z95" s="354"/>
      <c r="AA95" s="353">
        <f t="shared" si="11"/>
        <v>0</v>
      </c>
      <c r="AB95" s="354"/>
      <c r="AC95" s="4"/>
    </row>
    <row r="96" spans="1:29" ht="9.75" hidden="1" customHeight="1">
      <c r="A96" s="377" t="s">
        <v>20</v>
      </c>
      <c r="B96" s="125"/>
      <c r="C96" s="374" t="s">
        <v>21</v>
      </c>
      <c r="D96" s="375"/>
      <c r="E96" s="401">
        <v>3</v>
      </c>
      <c r="F96" s="375"/>
      <c r="G96" s="381" t="s">
        <v>22</v>
      </c>
      <c r="H96" s="382"/>
      <c r="I96" s="59"/>
      <c r="J96" s="59"/>
      <c r="K96" s="436" t="s">
        <v>1</v>
      </c>
      <c r="L96" s="400"/>
      <c r="M96" s="400"/>
      <c r="N96" s="400"/>
      <c r="O96" s="125"/>
      <c r="P96" s="441" t="s">
        <v>23</v>
      </c>
      <c r="Q96" s="400"/>
      <c r="R96" s="400"/>
      <c r="S96" s="400"/>
      <c r="T96" s="400"/>
      <c r="U96" s="400"/>
      <c r="V96" s="400"/>
      <c r="W96" s="400"/>
      <c r="X96" s="400"/>
      <c r="Y96" s="400"/>
      <c r="Z96" s="125"/>
      <c r="AA96" s="60"/>
      <c r="AB96" s="60"/>
      <c r="AC96" s="1"/>
    </row>
    <row r="97" spans="1:29" ht="9.75" hidden="1" customHeight="1">
      <c r="A97" s="105"/>
      <c r="B97" s="106"/>
      <c r="C97" s="105"/>
      <c r="D97" s="376"/>
      <c r="E97" s="365"/>
      <c r="F97" s="376"/>
      <c r="G97" s="105"/>
      <c r="H97" s="167"/>
      <c r="I97" s="61"/>
      <c r="J97" s="61"/>
      <c r="K97" s="105"/>
      <c r="L97" s="196"/>
      <c r="M97" s="196"/>
      <c r="N97" s="196"/>
      <c r="O97" s="106"/>
      <c r="P97" s="105"/>
      <c r="Q97" s="196"/>
      <c r="R97" s="196"/>
      <c r="S97" s="196"/>
      <c r="T97" s="196"/>
      <c r="U97" s="196"/>
      <c r="V97" s="196"/>
      <c r="W97" s="196"/>
      <c r="X97" s="196"/>
      <c r="Y97" s="196"/>
      <c r="Z97" s="106"/>
      <c r="AA97" s="60"/>
      <c r="AB97" s="60"/>
      <c r="AC97" s="1"/>
    </row>
    <row r="98" spans="1:29" ht="12" hidden="1" customHeight="1">
      <c r="A98" s="62"/>
      <c r="B98" s="63"/>
      <c r="C98" s="393"/>
      <c r="D98" s="394"/>
      <c r="E98" s="394"/>
      <c r="F98" s="109"/>
      <c r="G98" s="64" t="s">
        <v>24</v>
      </c>
      <c r="H98" s="65" t="s">
        <v>25</v>
      </c>
      <c r="I98" s="65" t="s">
        <v>26</v>
      </c>
      <c r="J98" s="65" t="s">
        <v>16</v>
      </c>
      <c r="K98" s="66" t="s">
        <v>18</v>
      </c>
      <c r="L98" s="67" t="s">
        <v>12</v>
      </c>
      <c r="M98" s="68" t="s">
        <v>18</v>
      </c>
      <c r="N98" s="67" t="s">
        <v>12</v>
      </c>
      <c r="O98" s="68" t="s">
        <v>18</v>
      </c>
      <c r="P98" s="67" t="s">
        <v>12</v>
      </c>
      <c r="Q98" s="68" t="s">
        <v>18</v>
      </c>
      <c r="R98" s="67" t="s">
        <v>12</v>
      </c>
      <c r="S98" s="68" t="s">
        <v>18</v>
      </c>
      <c r="T98" s="67" t="s">
        <v>12</v>
      </c>
      <c r="U98" s="68" t="s">
        <v>18</v>
      </c>
      <c r="V98" s="67" t="s">
        <v>12</v>
      </c>
      <c r="W98" s="68" t="s">
        <v>18</v>
      </c>
      <c r="X98" s="67" t="s">
        <v>12</v>
      </c>
      <c r="Y98" s="68" t="s">
        <v>18</v>
      </c>
      <c r="Z98" s="69" t="s">
        <v>12</v>
      </c>
      <c r="AA98" s="68" t="s">
        <v>18</v>
      </c>
      <c r="AB98" s="69" t="s">
        <v>12</v>
      </c>
      <c r="AC98" s="1"/>
    </row>
    <row r="99" spans="1:29" ht="12" hidden="1" customHeight="1">
      <c r="A99" s="379"/>
      <c r="B99" s="70"/>
      <c r="C99" s="360"/>
      <c r="D99" s="361"/>
      <c r="E99" s="361"/>
      <c r="F99" s="243"/>
      <c r="G99" s="71"/>
      <c r="H99" s="72"/>
      <c r="I99" s="72"/>
      <c r="J99" s="72"/>
      <c r="K99" s="366"/>
      <c r="L99" s="368"/>
      <c r="M99" s="370"/>
      <c r="N99" s="368"/>
      <c r="O99" s="370"/>
      <c r="P99" s="368"/>
      <c r="Q99" s="370"/>
      <c r="R99" s="368"/>
      <c r="S99" s="370"/>
      <c r="T99" s="368"/>
      <c r="U99" s="370"/>
      <c r="V99" s="368"/>
      <c r="W99" s="370"/>
      <c r="X99" s="368"/>
      <c r="Y99" s="373">
        <f t="shared" ref="Y99:AB99" si="12">SUM(K99,M99,O99,Q99,S99,U99,W99)</f>
        <v>0</v>
      </c>
      <c r="Z99" s="351">
        <f t="shared" si="12"/>
        <v>0</v>
      </c>
      <c r="AA99" s="373">
        <f t="shared" si="12"/>
        <v>0</v>
      </c>
      <c r="AB99" s="351">
        <f t="shared" si="12"/>
        <v>0</v>
      </c>
      <c r="AC99" s="1"/>
    </row>
    <row r="100" spans="1:29" ht="12" hidden="1" customHeight="1">
      <c r="A100" s="126"/>
      <c r="B100" s="70"/>
      <c r="C100" s="360"/>
      <c r="D100" s="361"/>
      <c r="E100" s="361"/>
      <c r="F100" s="243"/>
      <c r="G100" s="71"/>
      <c r="H100" s="72"/>
      <c r="I100" s="72"/>
      <c r="J100" s="72"/>
      <c r="K100" s="367"/>
      <c r="L100" s="369"/>
      <c r="M100" s="371"/>
      <c r="N100" s="369"/>
      <c r="O100" s="371"/>
      <c r="P100" s="369"/>
      <c r="Q100" s="371"/>
      <c r="R100" s="369"/>
      <c r="S100" s="371"/>
      <c r="T100" s="369"/>
      <c r="U100" s="371"/>
      <c r="V100" s="369"/>
      <c r="W100" s="371"/>
      <c r="X100" s="369"/>
      <c r="Y100" s="371"/>
      <c r="Z100" s="372"/>
      <c r="AA100" s="371"/>
      <c r="AB100" s="372"/>
      <c r="AC100" s="1"/>
    </row>
    <row r="101" spans="1:29" ht="12" hidden="1" customHeight="1">
      <c r="A101" s="378"/>
      <c r="B101" s="70"/>
      <c r="C101" s="360"/>
      <c r="D101" s="361"/>
      <c r="E101" s="361"/>
      <c r="F101" s="243"/>
      <c r="G101" s="71"/>
      <c r="H101" s="72"/>
      <c r="I101" s="72"/>
      <c r="J101" s="72"/>
      <c r="K101" s="363" t="s">
        <v>19</v>
      </c>
      <c r="L101" s="364"/>
      <c r="M101" s="362" t="s">
        <v>19</v>
      </c>
      <c r="N101" s="364"/>
      <c r="O101" s="362" t="s">
        <v>19</v>
      </c>
      <c r="P101" s="364"/>
      <c r="Q101" s="362" t="s">
        <v>19</v>
      </c>
      <c r="R101" s="364"/>
      <c r="S101" s="362" t="s">
        <v>19</v>
      </c>
      <c r="T101" s="364"/>
      <c r="U101" s="362" t="s">
        <v>19</v>
      </c>
      <c r="V101" s="364"/>
      <c r="W101" s="362" t="s">
        <v>19</v>
      </c>
      <c r="X101" s="364"/>
      <c r="Y101" s="362" t="s">
        <v>19</v>
      </c>
      <c r="Z101" s="351">
        <f>SUM(L101,N101,P101,R101,T101,V101,X101)</f>
        <v>0</v>
      </c>
      <c r="AA101" s="362" t="s">
        <v>19</v>
      </c>
      <c r="AB101" s="351">
        <f>SUM(N101,P101,R101,T101,V101,X101,Z101)</f>
        <v>0</v>
      </c>
      <c r="AC101" s="1"/>
    </row>
    <row r="102" spans="1:29" ht="12" hidden="1" customHeight="1">
      <c r="A102" s="105"/>
      <c r="B102" s="73"/>
      <c r="C102" s="380"/>
      <c r="D102" s="196"/>
      <c r="E102" s="196"/>
      <c r="F102" s="106"/>
      <c r="G102" s="74"/>
      <c r="H102" s="75"/>
      <c r="I102" s="76"/>
      <c r="J102" s="76"/>
      <c r="K102" s="196"/>
      <c r="L102" s="365"/>
      <c r="M102" s="105"/>
      <c r="N102" s="365"/>
      <c r="O102" s="105"/>
      <c r="P102" s="365"/>
      <c r="Q102" s="105"/>
      <c r="R102" s="365"/>
      <c r="S102" s="105"/>
      <c r="T102" s="365"/>
      <c r="U102" s="105"/>
      <c r="V102" s="365"/>
      <c r="W102" s="105"/>
      <c r="X102" s="365"/>
      <c r="Y102" s="105"/>
      <c r="Z102" s="352"/>
      <c r="AA102" s="105"/>
      <c r="AB102" s="352"/>
      <c r="AC102" s="1"/>
    </row>
    <row r="103" spans="1:29" ht="12" hidden="1" customHeight="1">
      <c r="A103" s="62"/>
      <c r="B103" s="63"/>
      <c r="C103" s="393"/>
      <c r="D103" s="394"/>
      <c r="E103" s="394"/>
      <c r="F103" s="109"/>
      <c r="G103" s="77"/>
      <c r="H103" s="78"/>
      <c r="I103" s="78"/>
      <c r="J103" s="78"/>
      <c r="K103" s="66" t="s">
        <v>18</v>
      </c>
      <c r="L103" s="67" t="s">
        <v>12</v>
      </c>
      <c r="M103" s="68" t="s">
        <v>18</v>
      </c>
      <c r="N103" s="67" t="s">
        <v>12</v>
      </c>
      <c r="O103" s="68" t="s">
        <v>18</v>
      </c>
      <c r="P103" s="67" t="s">
        <v>12</v>
      </c>
      <c r="Q103" s="68" t="s">
        <v>18</v>
      </c>
      <c r="R103" s="67" t="s">
        <v>12</v>
      </c>
      <c r="S103" s="68" t="s">
        <v>18</v>
      </c>
      <c r="T103" s="67" t="s">
        <v>12</v>
      </c>
      <c r="U103" s="68" t="s">
        <v>18</v>
      </c>
      <c r="V103" s="67" t="s">
        <v>12</v>
      </c>
      <c r="W103" s="68" t="s">
        <v>18</v>
      </c>
      <c r="X103" s="67" t="s">
        <v>12</v>
      </c>
      <c r="Y103" s="68" t="s">
        <v>18</v>
      </c>
      <c r="Z103" s="69" t="s">
        <v>12</v>
      </c>
      <c r="AA103" s="68" t="s">
        <v>18</v>
      </c>
      <c r="AB103" s="69" t="s">
        <v>12</v>
      </c>
      <c r="AC103" s="1"/>
    </row>
    <row r="104" spans="1:29" ht="12" hidden="1" customHeight="1">
      <c r="A104" s="379"/>
      <c r="B104" s="70"/>
      <c r="C104" s="360"/>
      <c r="D104" s="361"/>
      <c r="E104" s="361"/>
      <c r="F104" s="243"/>
      <c r="G104" s="71"/>
      <c r="H104" s="72"/>
      <c r="I104" s="72"/>
      <c r="J104" s="72"/>
      <c r="K104" s="366"/>
      <c r="L104" s="368"/>
      <c r="M104" s="370"/>
      <c r="N104" s="368"/>
      <c r="O104" s="370"/>
      <c r="P104" s="368"/>
      <c r="Q104" s="370"/>
      <c r="R104" s="368"/>
      <c r="S104" s="370"/>
      <c r="T104" s="368"/>
      <c r="U104" s="370"/>
      <c r="V104" s="368"/>
      <c r="W104" s="370"/>
      <c r="X104" s="368"/>
      <c r="Y104" s="373">
        <f t="shared" ref="Y104:AB104" si="13">SUM(K104,M104,O104,Q104,S104,U104,W104)</f>
        <v>0</v>
      </c>
      <c r="Z104" s="351">
        <f t="shared" si="13"/>
        <v>0</v>
      </c>
      <c r="AA104" s="373">
        <f t="shared" si="13"/>
        <v>0</v>
      </c>
      <c r="AB104" s="351">
        <f t="shared" si="13"/>
        <v>0</v>
      </c>
      <c r="AC104" s="1"/>
    </row>
    <row r="105" spans="1:29" ht="12" hidden="1" customHeight="1">
      <c r="A105" s="126"/>
      <c r="B105" s="70"/>
      <c r="C105" s="360"/>
      <c r="D105" s="361"/>
      <c r="E105" s="361"/>
      <c r="F105" s="243"/>
      <c r="G105" s="71"/>
      <c r="H105" s="72"/>
      <c r="I105" s="72"/>
      <c r="J105" s="72"/>
      <c r="K105" s="367"/>
      <c r="L105" s="369"/>
      <c r="M105" s="371"/>
      <c r="N105" s="369"/>
      <c r="O105" s="371"/>
      <c r="P105" s="369"/>
      <c r="Q105" s="371"/>
      <c r="R105" s="369"/>
      <c r="S105" s="371"/>
      <c r="T105" s="369"/>
      <c r="U105" s="371"/>
      <c r="V105" s="369"/>
      <c r="W105" s="371"/>
      <c r="X105" s="369"/>
      <c r="Y105" s="371"/>
      <c r="Z105" s="372"/>
      <c r="AA105" s="371"/>
      <c r="AB105" s="372"/>
      <c r="AC105" s="1"/>
    </row>
    <row r="106" spans="1:29" ht="12" hidden="1" customHeight="1">
      <c r="A106" s="378"/>
      <c r="B106" s="70"/>
      <c r="C106" s="360"/>
      <c r="D106" s="361"/>
      <c r="E106" s="361"/>
      <c r="F106" s="243"/>
      <c r="G106" s="71"/>
      <c r="H106" s="72"/>
      <c r="I106" s="72"/>
      <c r="J106" s="72"/>
      <c r="K106" s="363" t="s">
        <v>19</v>
      </c>
      <c r="L106" s="364"/>
      <c r="M106" s="362" t="s">
        <v>19</v>
      </c>
      <c r="N106" s="364"/>
      <c r="O106" s="362" t="s">
        <v>19</v>
      </c>
      <c r="P106" s="364"/>
      <c r="Q106" s="362" t="s">
        <v>19</v>
      </c>
      <c r="R106" s="364"/>
      <c r="S106" s="362" t="s">
        <v>19</v>
      </c>
      <c r="T106" s="364"/>
      <c r="U106" s="362" t="s">
        <v>19</v>
      </c>
      <c r="V106" s="364"/>
      <c r="W106" s="362" t="s">
        <v>19</v>
      </c>
      <c r="X106" s="364"/>
      <c r="Y106" s="362" t="s">
        <v>19</v>
      </c>
      <c r="Z106" s="351">
        <f>SUM(L106,N106,P106,R106,T106,V106,X106)</f>
        <v>0</v>
      </c>
      <c r="AA106" s="362" t="s">
        <v>19</v>
      </c>
      <c r="AB106" s="351">
        <f>SUM(N106,P106,R106,T106,V106,X106,Z106)</f>
        <v>0</v>
      </c>
      <c r="AC106" s="1"/>
    </row>
    <row r="107" spans="1:29" ht="12" hidden="1" customHeight="1">
      <c r="A107" s="105"/>
      <c r="B107" s="73"/>
      <c r="C107" s="380"/>
      <c r="D107" s="196"/>
      <c r="E107" s="196"/>
      <c r="F107" s="106"/>
      <c r="G107" s="74"/>
      <c r="H107" s="75"/>
      <c r="I107" s="76"/>
      <c r="J107" s="76"/>
      <c r="K107" s="196"/>
      <c r="L107" s="365"/>
      <c r="M107" s="105"/>
      <c r="N107" s="365"/>
      <c r="O107" s="105"/>
      <c r="P107" s="365"/>
      <c r="Q107" s="105"/>
      <c r="R107" s="365"/>
      <c r="S107" s="105"/>
      <c r="T107" s="365"/>
      <c r="U107" s="105"/>
      <c r="V107" s="365"/>
      <c r="W107" s="105"/>
      <c r="X107" s="365"/>
      <c r="Y107" s="105"/>
      <c r="Z107" s="352"/>
      <c r="AA107" s="105"/>
      <c r="AB107" s="352"/>
      <c r="AC107" s="1"/>
    </row>
    <row r="108" spans="1:29" ht="12" hidden="1" customHeight="1">
      <c r="A108" s="62"/>
      <c r="B108" s="63"/>
      <c r="C108" s="393"/>
      <c r="D108" s="394"/>
      <c r="E108" s="394"/>
      <c r="F108" s="109"/>
      <c r="G108" s="77"/>
      <c r="H108" s="78"/>
      <c r="I108" s="78"/>
      <c r="J108" s="78"/>
      <c r="K108" s="66" t="s">
        <v>18</v>
      </c>
      <c r="L108" s="67" t="s">
        <v>12</v>
      </c>
      <c r="M108" s="68" t="s">
        <v>18</v>
      </c>
      <c r="N108" s="67" t="s">
        <v>12</v>
      </c>
      <c r="O108" s="68" t="s">
        <v>18</v>
      </c>
      <c r="P108" s="67" t="s">
        <v>12</v>
      </c>
      <c r="Q108" s="68" t="s">
        <v>18</v>
      </c>
      <c r="R108" s="67" t="s">
        <v>12</v>
      </c>
      <c r="S108" s="68" t="s">
        <v>18</v>
      </c>
      <c r="T108" s="67" t="s">
        <v>12</v>
      </c>
      <c r="U108" s="68" t="s">
        <v>18</v>
      </c>
      <c r="V108" s="67" t="s">
        <v>12</v>
      </c>
      <c r="W108" s="68" t="s">
        <v>18</v>
      </c>
      <c r="X108" s="67" t="s">
        <v>12</v>
      </c>
      <c r="Y108" s="68" t="s">
        <v>18</v>
      </c>
      <c r="Z108" s="69" t="s">
        <v>12</v>
      </c>
      <c r="AA108" s="68" t="s">
        <v>18</v>
      </c>
      <c r="AB108" s="69" t="s">
        <v>12</v>
      </c>
      <c r="AC108" s="1"/>
    </row>
    <row r="109" spans="1:29" ht="12" hidden="1" customHeight="1">
      <c r="A109" s="379"/>
      <c r="B109" s="70"/>
      <c r="C109" s="360"/>
      <c r="D109" s="361"/>
      <c r="E109" s="361"/>
      <c r="F109" s="243"/>
      <c r="G109" s="71"/>
      <c r="H109" s="72"/>
      <c r="I109" s="72"/>
      <c r="J109" s="72"/>
      <c r="K109" s="366"/>
      <c r="L109" s="368"/>
      <c r="M109" s="370"/>
      <c r="N109" s="368"/>
      <c r="O109" s="370"/>
      <c r="P109" s="368"/>
      <c r="Q109" s="370"/>
      <c r="R109" s="368"/>
      <c r="S109" s="370"/>
      <c r="T109" s="368"/>
      <c r="U109" s="370"/>
      <c r="V109" s="368"/>
      <c r="W109" s="370"/>
      <c r="X109" s="368"/>
      <c r="Y109" s="373">
        <f t="shared" ref="Y109:AB109" si="14">SUM(K109,M109,O109,Q109,S109,U109,W109)</f>
        <v>0</v>
      </c>
      <c r="Z109" s="351">
        <f t="shared" si="14"/>
        <v>0</v>
      </c>
      <c r="AA109" s="373">
        <f t="shared" si="14"/>
        <v>0</v>
      </c>
      <c r="AB109" s="351">
        <f t="shared" si="14"/>
        <v>0</v>
      </c>
      <c r="AC109" s="1"/>
    </row>
    <row r="110" spans="1:29" ht="12" hidden="1" customHeight="1">
      <c r="A110" s="126"/>
      <c r="B110" s="70"/>
      <c r="C110" s="360"/>
      <c r="D110" s="361"/>
      <c r="E110" s="361"/>
      <c r="F110" s="243"/>
      <c r="G110" s="71"/>
      <c r="H110" s="72"/>
      <c r="I110" s="72"/>
      <c r="J110" s="72"/>
      <c r="K110" s="367"/>
      <c r="L110" s="369"/>
      <c r="M110" s="371"/>
      <c r="N110" s="369"/>
      <c r="O110" s="371"/>
      <c r="P110" s="369"/>
      <c r="Q110" s="371"/>
      <c r="R110" s="369"/>
      <c r="S110" s="371"/>
      <c r="T110" s="369"/>
      <c r="U110" s="371"/>
      <c r="V110" s="369"/>
      <c r="W110" s="371"/>
      <c r="X110" s="369"/>
      <c r="Y110" s="371"/>
      <c r="Z110" s="372"/>
      <c r="AA110" s="371"/>
      <c r="AB110" s="372"/>
      <c r="AC110" s="1"/>
    </row>
    <row r="111" spans="1:29" ht="12" hidden="1" customHeight="1">
      <c r="A111" s="378"/>
      <c r="B111" s="70"/>
      <c r="C111" s="360"/>
      <c r="D111" s="361"/>
      <c r="E111" s="361"/>
      <c r="F111" s="243"/>
      <c r="G111" s="71"/>
      <c r="H111" s="72"/>
      <c r="I111" s="72"/>
      <c r="J111" s="72"/>
      <c r="K111" s="363" t="s">
        <v>19</v>
      </c>
      <c r="L111" s="364"/>
      <c r="M111" s="362" t="s">
        <v>19</v>
      </c>
      <c r="N111" s="364"/>
      <c r="O111" s="362" t="s">
        <v>19</v>
      </c>
      <c r="P111" s="364"/>
      <c r="Q111" s="362" t="s">
        <v>19</v>
      </c>
      <c r="R111" s="364"/>
      <c r="S111" s="362" t="s">
        <v>19</v>
      </c>
      <c r="T111" s="364"/>
      <c r="U111" s="362" t="s">
        <v>19</v>
      </c>
      <c r="V111" s="364"/>
      <c r="W111" s="362" t="s">
        <v>19</v>
      </c>
      <c r="X111" s="364"/>
      <c r="Y111" s="362" t="s">
        <v>19</v>
      </c>
      <c r="Z111" s="351">
        <f>SUM(L111,N111,P111,R111,T111,V111,X111)</f>
        <v>0</v>
      </c>
      <c r="AA111" s="362" t="s">
        <v>19</v>
      </c>
      <c r="AB111" s="351">
        <f>SUM(N111,P111,R111,T111,V111,X111,Z111)</f>
        <v>0</v>
      </c>
      <c r="AC111" s="1"/>
    </row>
    <row r="112" spans="1:29" ht="12" hidden="1" customHeight="1">
      <c r="A112" s="105"/>
      <c r="B112" s="73"/>
      <c r="C112" s="380"/>
      <c r="D112" s="196"/>
      <c r="E112" s="196"/>
      <c r="F112" s="106"/>
      <c r="G112" s="74"/>
      <c r="H112" s="75"/>
      <c r="I112" s="76"/>
      <c r="J112" s="76"/>
      <c r="K112" s="196"/>
      <c r="L112" s="365"/>
      <c r="M112" s="105"/>
      <c r="N112" s="365"/>
      <c r="O112" s="105"/>
      <c r="P112" s="365"/>
      <c r="Q112" s="105"/>
      <c r="R112" s="365"/>
      <c r="S112" s="105"/>
      <c r="T112" s="365"/>
      <c r="U112" s="105"/>
      <c r="V112" s="365"/>
      <c r="W112" s="105"/>
      <c r="X112" s="365"/>
      <c r="Y112" s="105"/>
      <c r="Z112" s="352"/>
      <c r="AA112" s="105"/>
      <c r="AB112" s="352"/>
      <c r="AC112" s="1"/>
    </row>
    <row r="113" spans="1:29" ht="12" hidden="1" customHeight="1">
      <c r="A113" s="62"/>
      <c r="B113" s="63"/>
      <c r="C113" s="393"/>
      <c r="D113" s="394"/>
      <c r="E113" s="394"/>
      <c r="F113" s="109"/>
      <c r="G113" s="77"/>
      <c r="H113" s="78"/>
      <c r="I113" s="78"/>
      <c r="J113" s="78"/>
      <c r="K113" s="66" t="s">
        <v>18</v>
      </c>
      <c r="L113" s="67" t="s">
        <v>12</v>
      </c>
      <c r="M113" s="68" t="s">
        <v>18</v>
      </c>
      <c r="N113" s="67" t="s">
        <v>12</v>
      </c>
      <c r="O113" s="68" t="s">
        <v>18</v>
      </c>
      <c r="P113" s="67" t="s">
        <v>12</v>
      </c>
      <c r="Q113" s="68" t="s">
        <v>18</v>
      </c>
      <c r="R113" s="67" t="s">
        <v>12</v>
      </c>
      <c r="S113" s="68" t="s">
        <v>18</v>
      </c>
      <c r="T113" s="67" t="s">
        <v>12</v>
      </c>
      <c r="U113" s="68" t="s">
        <v>18</v>
      </c>
      <c r="V113" s="67" t="s">
        <v>12</v>
      </c>
      <c r="W113" s="68" t="s">
        <v>18</v>
      </c>
      <c r="X113" s="67" t="s">
        <v>12</v>
      </c>
      <c r="Y113" s="68" t="s">
        <v>18</v>
      </c>
      <c r="Z113" s="69" t="s">
        <v>12</v>
      </c>
      <c r="AA113" s="68" t="s">
        <v>18</v>
      </c>
      <c r="AB113" s="69" t="s">
        <v>12</v>
      </c>
      <c r="AC113" s="1"/>
    </row>
    <row r="114" spans="1:29" ht="12" hidden="1" customHeight="1">
      <c r="A114" s="379"/>
      <c r="B114" s="70"/>
      <c r="C114" s="360"/>
      <c r="D114" s="361"/>
      <c r="E114" s="361"/>
      <c r="F114" s="243"/>
      <c r="G114" s="71"/>
      <c r="H114" s="72"/>
      <c r="I114" s="72"/>
      <c r="J114" s="72"/>
      <c r="K114" s="366"/>
      <c r="L114" s="368"/>
      <c r="M114" s="370"/>
      <c r="N114" s="368"/>
      <c r="O114" s="370"/>
      <c r="P114" s="368"/>
      <c r="Q114" s="370"/>
      <c r="R114" s="368"/>
      <c r="S114" s="370"/>
      <c r="T114" s="368"/>
      <c r="U114" s="370"/>
      <c r="V114" s="368"/>
      <c r="W114" s="370"/>
      <c r="X114" s="368"/>
      <c r="Y114" s="373">
        <f t="shared" ref="Y114:AB114" si="15">SUM(K114,M114,O114,Q114,S114,U114,W114)</f>
        <v>0</v>
      </c>
      <c r="Z114" s="351">
        <f t="shared" si="15"/>
        <v>0</v>
      </c>
      <c r="AA114" s="373">
        <f t="shared" si="15"/>
        <v>0</v>
      </c>
      <c r="AB114" s="351">
        <f t="shared" si="15"/>
        <v>0</v>
      </c>
      <c r="AC114" s="1"/>
    </row>
    <row r="115" spans="1:29" ht="12" hidden="1" customHeight="1">
      <c r="A115" s="126"/>
      <c r="B115" s="70"/>
      <c r="C115" s="360"/>
      <c r="D115" s="361"/>
      <c r="E115" s="361"/>
      <c r="F115" s="243"/>
      <c r="G115" s="71"/>
      <c r="H115" s="72"/>
      <c r="I115" s="72"/>
      <c r="J115" s="72"/>
      <c r="K115" s="367"/>
      <c r="L115" s="369"/>
      <c r="M115" s="371"/>
      <c r="N115" s="369"/>
      <c r="O115" s="371"/>
      <c r="P115" s="369"/>
      <c r="Q115" s="371"/>
      <c r="R115" s="369"/>
      <c r="S115" s="371"/>
      <c r="T115" s="369"/>
      <c r="U115" s="371"/>
      <c r="V115" s="369"/>
      <c r="W115" s="371"/>
      <c r="X115" s="369"/>
      <c r="Y115" s="371"/>
      <c r="Z115" s="372"/>
      <c r="AA115" s="371"/>
      <c r="AB115" s="372"/>
      <c r="AC115" s="1"/>
    </row>
    <row r="116" spans="1:29" ht="12" hidden="1" customHeight="1">
      <c r="A116" s="378"/>
      <c r="B116" s="70"/>
      <c r="C116" s="360"/>
      <c r="D116" s="361"/>
      <c r="E116" s="361"/>
      <c r="F116" s="243"/>
      <c r="G116" s="71"/>
      <c r="H116" s="72"/>
      <c r="I116" s="72"/>
      <c r="J116" s="72"/>
      <c r="K116" s="363" t="s">
        <v>19</v>
      </c>
      <c r="L116" s="364"/>
      <c r="M116" s="362" t="s">
        <v>19</v>
      </c>
      <c r="N116" s="364"/>
      <c r="O116" s="362" t="s">
        <v>19</v>
      </c>
      <c r="P116" s="364"/>
      <c r="Q116" s="362" t="s">
        <v>19</v>
      </c>
      <c r="R116" s="364"/>
      <c r="S116" s="362" t="s">
        <v>19</v>
      </c>
      <c r="T116" s="364"/>
      <c r="U116" s="362" t="s">
        <v>19</v>
      </c>
      <c r="V116" s="364"/>
      <c r="W116" s="362" t="s">
        <v>19</v>
      </c>
      <c r="X116" s="364"/>
      <c r="Y116" s="362" t="s">
        <v>19</v>
      </c>
      <c r="Z116" s="351">
        <f>SUM(L116,N116,P116,R116,T116,V116,X116)</f>
        <v>0</v>
      </c>
      <c r="AA116" s="362" t="s">
        <v>19</v>
      </c>
      <c r="AB116" s="351">
        <f>SUM(N116,P116,R116,T116,V116,X116,Z116)</f>
        <v>0</v>
      </c>
      <c r="AC116" s="1"/>
    </row>
    <row r="117" spans="1:29" ht="12" hidden="1" customHeight="1">
      <c r="A117" s="105"/>
      <c r="B117" s="73"/>
      <c r="C117" s="380"/>
      <c r="D117" s="196"/>
      <c r="E117" s="196"/>
      <c r="F117" s="106"/>
      <c r="G117" s="74"/>
      <c r="H117" s="75"/>
      <c r="I117" s="76"/>
      <c r="J117" s="76"/>
      <c r="K117" s="196"/>
      <c r="L117" s="365"/>
      <c r="M117" s="105"/>
      <c r="N117" s="365"/>
      <c r="O117" s="105"/>
      <c r="P117" s="365"/>
      <c r="Q117" s="105"/>
      <c r="R117" s="365"/>
      <c r="S117" s="105"/>
      <c r="T117" s="365"/>
      <c r="U117" s="105"/>
      <c r="V117" s="365"/>
      <c r="W117" s="105"/>
      <c r="X117" s="365"/>
      <c r="Y117" s="105"/>
      <c r="Z117" s="352"/>
      <c r="AA117" s="105"/>
      <c r="AB117" s="352"/>
      <c r="AC117" s="1"/>
    </row>
    <row r="118" spans="1:29" ht="12" hidden="1" customHeight="1">
      <c r="A118" s="62"/>
      <c r="B118" s="63"/>
      <c r="C118" s="393"/>
      <c r="D118" s="394"/>
      <c r="E118" s="394"/>
      <c r="F118" s="109"/>
      <c r="G118" s="77"/>
      <c r="H118" s="78"/>
      <c r="I118" s="78"/>
      <c r="J118" s="78"/>
      <c r="K118" s="66" t="s">
        <v>18</v>
      </c>
      <c r="L118" s="67" t="s">
        <v>12</v>
      </c>
      <c r="M118" s="68" t="s">
        <v>18</v>
      </c>
      <c r="N118" s="67" t="s">
        <v>12</v>
      </c>
      <c r="O118" s="68" t="s">
        <v>18</v>
      </c>
      <c r="P118" s="67" t="s">
        <v>12</v>
      </c>
      <c r="Q118" s="68" t="s">
        <v>18</v>
      </c>
      <c r="R118" s="67" t="s">
        <v>12</v>
      </c>
      <c r="S118" s="68" t="s">
        <v>18</v>
      </c>
      <c r="T118" s="67" t="s">
        <v>12</v>
      </c>
      <c r="U118" s="68" t="s">
        <v>18</v>
      </c>
      <c r="V118" s="67" t="s">
        <v>12</v>
      </c>
      <c r="W118" s="68" t="s">
        <v>18</v>
      </c>
      <c r="X118" s="67" t="s">
        <v>12</v>
      </c>
      <c r="Y118" s="68" t="s">
        <v>18</v>
      </c>
      <c r="Z118" s="69" t="s">
        <v>12</v>
      </c>
      <c r="AA118" s="68" t="s">
        <v>18</v>
      </c>
      <c r="AB118" s="69" t="s">
        <v>12</v>
      </c>
      <c r="AC118" s="1"/>
    </row>
    <row r="119" spans="1:29" ht="12" hidden="1" customHeight="1">
      <c r="A119" s="379"/>
      <c r="B119" s="70"/>
      <c r="C119" s="360"/>
      <c r="D119" s="361"/>
      <c r="E119" s="361"/>
      <c r="F119" s="243"/>
      <c r="G119" s="71"/>
      <c r="H119" s="72"/>
      <c r="I119" s="72"/>
      <c r="J119" s="72"/>
      <c r="K119" s="366"/>
      <c r="L119" s="368"/>
      <c r="M119" s="370"/>
      <c r="N119" s="368"/>
      <c r="O119" s="370"/>
      <c r="P119" s="368"/>
      <c r="Q119" s="370"/>
      <c r="R119" s="368"/>
      <c r="S119" s="370"/>
      <c r="T119" s="368"/>
      <c r="U119" s="370"/>
      <c r="V119" s="368"/>
      <c r="W119" s="370"/>
      <c r="X119" s="368"/>
      <c r="Y119" s="373">
        <f t="shared" ref="Y119:AB119" si="16">SUM(K119,M119,O119,Q119,S119,U119,W119)</f>
        <v>0</v>
      </c>
      <c r="Z119" s="351">
        <f t="shared" si="16"/>
        <v>0</v>
      </c>
      <c r="AA119" s="373">
        <f t="shared" si="16"/>
        <v>0</v>
      </c>
      <c r="AB119" s="351">
        <f t="shared" si="16"/>
        <v>0</v>
      </c>
      <c r="AC119" s="1"/>
    </row>
    <row r="120" spans="1:29" ht="12" hidden="1" customHeight="1">
      <c r="A120" s="126"/>
      <c r="B120" s="70"/>
      <c r="C120" s="360"/>
      <c r="D120" s="361"/>
      <c r="E120" s="361"/>
      <c r="F120" s="243"/>
      <c r="G120" s="71"/>
      <c r="H120" s="72"/>
      <c r="I120" s="72"/>
      <c r="J120" s="72"/>
      <c r="K120" s="367"/>
      <c r="L120" s="369"/>
      <c r="M120" s="371"/>
      <c r="N120" s="369"/>
      <c r="O120" s="371"/>
      <c r="P120" s="369"/>
      <c r="Q120" s="371"/>
      <c r="R120" s="369"/>
      <c r="S120" s="371"/>
      <c r="T120" s="369"/>
      <c r="U120" s="371"/>
      <c r="V120" s="369"/>
      <c r="W120" s="371"/>
      <c r="X120" s="369"/>
      <c r="Y120" s="371"/>
      <c r="Z120" s="372"/>
      <c r="AA120" s="371"/>
      <c r="AB120" s="372"/>
      <c r="AC120" s="1"/>
    </row>
    <row r="121" spans="1:29" ht="12" hidden="1" customHeight="1">
      <c r="A121" s="378"/>
      <c r="B121" s="70"/>
      <c r="C121" s="360"/>
      <c r="D121" s="361"/>
      <c r="E121" s="361"/>
      <c r="F121" s="243"/>
      <c r="G121" s="71"/>
      <c r="H121" s="72"/>
      <c r="I121" s="72"/>
      <c r="J121" s="72"/>
      <c r="K121" s="386" t="s">
        <v>19</v>
      </c>
      <c r="L121" s="364"/>
      <c r="M121" s="362" t="s">
        <v>19</v>
      </c>
      <c r="N121" s="364"/>
      <c r="O121" s="362" t="s">
        <v>19</v>
      </c>
      <c r="P121" s="364"/>
      <c r="Q121" s="362" t="s">
        <v>19</v>
      </c>
      <c r="R121" s="364"/>
      <c r="S121" s="362" t="s">
        <v>19</v>
      </c>
      <c r="T121" s="364"/>
      <c r="U121" s="362" t="s">
        <v>19</v>
      </c>
      <c r="V121" s="364"/>
      <c r="W121" s="362" t="s">
        <v>19</v>
      </c>
      <c r="X121" s="364"/>
      <c r="Y121" s="362" t="s">
        <v>19</v>
      </c>
      <c r="Z121" s="351">
        <f>SUM(L121,N121,P121,R121,T121,V121,X121)</f>
        <v>0</v>
      </c>
      <c r="AA121" s="362" t="s">
        <v>19</v>
      </c>
      <c r="AB121" s="351">
        <f>SUM(N121,P121,R121,T121,V121,X121,Z121)</f>
        <v>0</v>
      </c>
      <c r="AC121" s="1"/>
    </row>
    <row r="122" spans="1:29" ht="12" hidden="1" customHeight="1">
      <c r="A122" s="105"/>
      <c r="B122" s="73"/>
      <c r="C122" s="380"/>
      <c r="D122" s="196"/>
      <c r="E122" s="196"/>
      <c r="F122" s="106"/>
      <c r="G122" s="74"/>
      <c r="H122" s="75"/>
      <c r="I122" s="76"/>
      <c r="J122" s="76"/>
      <c r="K122" s="376"/>
      <c r="L122" s="365"/>
      <c r="M122" s="105"/>
      <c r="N122" s="365"/>
      <c r="O122" s="105"/>
      <c r="P122" s="365"/>
      <c r="Q122" s="105"/>
      <c r="R122" s="365"/>
      <c r="S122" s="105"/>
      <c r="T122" s="365"/>
      <c r="U122" s="105"/>
      <c r="V122" s="365"/>
      <c r="W122" s="105"/>
      <c r="X122" s="365"/>
      <c r="Y122" s="105"/>
      <c r="Z122" s="352"/>
      <c r="AA122" s="105"/>
      <c r="AB122" s="352"/>
      <c r="AC122" s="1"/>
    </row>
  </sheetData>
  <mergeCells count="1072">
    <mergeCell ref="O38:P38"/>
    <mergeCell ref="M37:N37"/>
    <mergeCell ref="C34:F34"/>
    <mergeCell ref="M38:N38"/>
    <mergeCell ref="M33:N33"/>
    <mergeCell ref="G33:H33"/>
    <mergeCell ref="A26:B30"/>
    <mergeCell ref="O52:P52"/>
    <mergeCell ref="M32:N32"/>
    <mergeCell ref="G49:H49"/>
    <mergeCell ref="K52:L52"/>
    <mergeCell ref="M52:N52"/>
    <mergeCell ref="G39:H39"/>
    <mergeCell ref="I39:J39"/>
    <mergeCell ref="C41:F41"/>
    <mergeCell ref="C28:F28"/>
    <mergeCell ref="G26:H26"/>
    <mergeCell ref="I26:J26"/>
    <mergeCell ref="G27:H27"/>
    <mergeCell ref="I28:J28"/>
    <mergeCell ref="K28:L28"/>
    <mergeCell ref="C38:F38"/>
    <mergeCell ref="C39:F39"/>
    <mergeCell ref="I40:J40"/>
    <mergeCell ref="C47:F47"/>
    <mergeCell ref="C36:F36"/>
    <mergeCell ref="G44:H44"/>
    <mergeCell ref="I41:J41"/>
    <mergeCell ref="O39:P39"/>
    <mergeCell ref="G47:H47"/>
    <mergeCell ref="M49:N49"/>
    <mergeCell ref="G41:H41"/>
    <mergeCell ref="K44:L44"/>
    <mergeCell ref="AA121:AA122"/>
    <mergeCell ref="AB121:AB122"/>
    <mergeCell ref="C122:F122"/>
    <mergeCell ref="Z119:Z120"/>
    <mergeCell ref="AA119:AA120"/>
    <mergeCell ref="AB119:AB120"/>
    <mergeCell ref="AB114:AB115"/>
    <mergeCell ref="C118:F118"/>
    <mergeCell ref="U114:U115"/>
    <mergeCell ref="C54:F54"/>
    <mergeCell ref="C69:E69"/>
    <mergeCell ref="Z121:Z122"/>
    <mergeCell ref="C66:E66"/>
    <mergeCell ref="C57:F57"/>
    <mergeCell ref="G46:H46"/>
    <mergeCell ref="C72:E72"/>
    <mergeCell ref="I46:J46"/>
    <mergeCell ref="M42:N42"/>
    <mergeCell ref="I44:J44"/>
    <mergeCell ref="A52:J52"/>
    <mergeCell ref="Q49:R49"/>
    <mergeCell ref="Q55:R55"/>
    <mergeCell ref="Q72:R72"/>
    <mergeCell ref="O73:P73"/>
    <mergeCell ref="A121:A122"/>
    <mergeCell ref="C71:E71"/>
    <mergeCell ref="C103:F103"/>
    <mergeCell ref="M104:M105"/>
    <mergeCell ref="C40:F40"/>
    <mergeCell ref="Q67:R67"/>
    <mergeCell ref="O64:P64"/>
    <mergeCell ref="K45:L45"/>
    <mergeCell ref="I36:J36"/>
    <mergeCell ref="G38:H38"/>
    <mergeCell ref="I38:J38"/>
    <mergeCell ref="Q56:R56"/>
    <mergeCell ref="C42:F42"/>
    <mergeCell ref="K96:O97"/>
    <mergeCell ref="B95:E95"/>
    <mergeCell ref="Y95:Z95"/>
    <mergeCell ref="C100:F100"/>
    <mergeCell ref="P96:Z97"/>
    <mergeCell ref="Q43:R43"/>
    <mergeCell ref="A50:B51"/>
    <mergeCell ref="A38:B49"/>
    <mergeCell ref="K38:L38"/>
    <mergeCell ref="C53:F53"/>
    <mergeCell ref="K49:L49"/>
    <mergeCell ref="M47:N47"/>
    <mergeCell ref="Q42:R42"/>
    <mergeCell ref="Q38:R38"/>
    <mergeCell ref="M45:N45"/>
    <mergeCell ref="O47:P47"/>
    <mergeCell ref="K55:L55"/>
    <mergeCell ref="G42:H42"/>
    <mergeCell ref="M55:N55"/>
    <mergeCell ref="O55:P55"/>
    <mergeCell ref="O53:P53"/>
    <mergeCell ref="G43:H43"/>
    <mergeCell ref="I42:J42"/>
    <mergeCell ref="C31:F31"/>
    <mergeCell ref="G36:H36"/>
    <mergeCell ref="G37:H37"/>
    <mergeCell ref="I32:J32"/>
    <mergeCell ref="I31:J31"/>
    <mergeCell ref="Q32:R32"/>
    <mergeCell ref="G29:H29"/>
    <mergeCell ref="I29:J29"/>
    <mergeCell ref="G30:H30"/>
    <mergeCell ref="O37:P37"/>
    <mergeCell ref="G31:H31"/>
    <mergeCell ref="M36:N36"/>
    <mergeCell ref="K33:L33"/>
    <mergeCell ref="O35:P35"/>
    <mergeCell ref="Q37:R37"/>
    <mergeCell ref="I34:J34"/>
    <mergeCell ref="C35:F35"/>
    <mergeCell ref="G32:H32"/>
    <mergeCell ref="M30:N30"/>
    <mergeCell ref="O30:P30"/>
    <mergeCell ref="C29:F29"/>
    <mergeCell ref="C30:F30"/>
    <mergeCell ref="G35:H35"/>
    <mergeCell ref="I35:J35"/>
    <mergeCell ref="C32:F32"/>
    <mergeCell ref="A31:B37"/>
    <mergeCell ref="Q35:R35"/>
    <mergeCell ref="C37:F37"/>
    <mergeCell ref="K37:L37"/>
    <mergeCell ref="O49:P49"/>
    <mergeCell ref="M34:N34"/>
    <mergeCell ref="C44:F44"/>
    <mergeCell ref="C67:E67"/>
    <mergeCell ref="C64:E64"/>
    <mergeCell ref="C62:E62"/>
    <mergeCell ref="K46:L46"/>
    <mergeCell ref="E50:F51"/>
    <mergeCell ref="G50:G51"/>
    <mergeCell ref="O67:P67"/>
    <mergeCell ref="M63:N63"/>
    <mergeCell ref="O65:P65"/>
    <mergeCell ref="C43:F43"/>
    <mergeCell ref="M53:N53"/>
    <mergeCell ref="M43:N43"/>
    <mergeCell ref="I43:J43"/>
    <mergeCell ref="H50:J51"/>
    <mergeCell ref="C59:F59"/>
    <mergeCell ref="K59:L59"/>
    <mergeCell ref="O56:P56"/>
    <mergeCell ref="C49:F49"/>
    <mergeCell ref="K56:L56"/>
    <mergeCell ref="C65:E65"/>
    <mergeCell ref="K65:L65"/>
    <mergeCell ref="K57:L57"/>
    <mergeCell ref="M65:N65"/>
    <mergeCell ref="K35:L35"/>
    <mergeCell ref="C33:F33"/>
    <mergeCell ref="N101:N102"/>
    <mergeCell ref="C68:E68"/>
    <mergeCell ref="B87:E87"/>
    <mergeCell ref="A60:B75"/>
    <mergeCell ref="M58:N58"/>
    <mergeCell ref="C112:F112"/>
    <mergeCell ref="C105:F105"/>
    <mergeCell ref="E96:F97"/>
    <mergeCell ref="Q73:R73"/>
    <mergeCell ref="Q62:R62"/>
    <mergeCell ref="A99:A100"/>
    <mergeCell ref="A76:A95"/>
    <mergeCell ref="B76:E76"/>
    <mergeCell ref="A119:A120"/>
    <mergeCell ref="A53:B59"/>
    <mergeCell ref="C108:F108"/>
    <mergeCell ref="C70:E70"/>
    <mergeCell ref="C63:E63"/>
    <mergeCell ref="O59:P59"/>
    <mergeCell ref="C60:E60"/>
    <mergeCell ref="Q114:Q115"/>
    <mergeCell ref="Q104:Q105"/>
    <mergeCell ref="F90:H90"/>
    <mergeCell ref="B84:E84"/>
    <mergeCell ref="K74:L74"/>
    <mergeCell ref="M74:N74"/>
    <mergeCell ref="O74:P74"/>
    <mergeCell ref="Q74:R74"/>
    <mergeCell ref="K75:L75"/>
    <mergeCell ref="M75:N75"/>
    <mergeCell ref="X121:X122"/>
    <mergeCell ref="G40:H40"/>
    <mergeCell ref="M44:N44"/>
    <mergeCell ref="K54:L54"/>
    <mergeCell ref="R114:R115"/>
    <mergeCell ref="S114:S115"/>
    <mergeCell ref="T114:T115"/>
    <mergeCell ref="M116:M117"/>
    <mergeCell ref="Q52:R52"/>
    <mergeCell ref="C58:F58"/>
    <mergeCell ref="O40:P40"/>
    <mergeCell ref="O57:P57"/>
    <mergeCell ref="K47:L47"/>
    <mergeCell ref="K53:L53"/>
    <mergeCell ref="K50:O51"/>
    <mergeCell ref="C61:E61"/>
    <mergeCell ref="C98:F98"/>
    <mergeCell ref="P116:P117"/>
    <mergeCell ref="C55:F55"/>
    <mergeCell ref="I49:J49"/>
    <mergeCell ref="O58:P58"/>
    <mergeCell ref="Q58:R58"/>
    <mergeCell ref="C56:F56"/>
    <mergeCell ref="I85:J85"/>
    <mergeCell ref="B85:E85"/>
    <mergeCell ref="I76:J76"/>
    <mergeCell ref="O106:O107"/>
    <mergeCell ref="C113:F113"/>
    <mergeCell ref="O72:P72"/>
    <mergeCell ref="M59:N59"/>
    <mergeCell ref="C75:E75"/>
    <mergeCell ref="C50:D51"/>
    <mergeCell ref="Y121:Y122"/>
    <mergeCell ref="N121:N122"/>
    <mergeCell ref="O121:O122"/>
    <mergeCell ref="P121:P122"/>
    <mergeCell ref="Q121:Q122"/>
    <mergeCell ref="R121:R122"/>
    <mergeCell ref="S121:S122"/>
    <mergeCell ref="Y119:Y120"/>
    <mergeCell ref="C121:F121"/>
    <mergeCell ref="K121:K122"/>
    <mergeCell ref="L121:L122"/>
    <mergeCell ref="M121:M122"/>
    <mergeCell ref="S119:S120"/>
    <mergeCell ref="T119:T120"/>
    <mergeCell ref="U119:U120"/>
    <mergeCell ref="V119:V120"/>
    <mergeCell ref="C119:F119"/>
    <mergeCell ref="K119:K120"/>
    <mergeCell ref="L119:L120"/>
    <mergeCell ref="C120:F120"/>
    <mergeCell ref="W119:W120"/>
    <mergeCell ref="X119:X120"/>
    <mergeCell ref="M119:M120"/>
    <mergeCell ref="N119:N120"/>
    <mergeCell ref="O119:O120"/>
    <mergeCell ref="P119:P120"/>
    <mergeCell ref="Q119:Q120"/>
    <mergeCell ref="R119:R120"/>
    <mergeCell ref="T121:T122"/>
    <mergeCell ref="U121:U122"/>
    <mergeCell ref="V121:V122"/>
    <mergeCell ref="W121:W122"/>
    <mergeCell ref="U106:U107"/>
    <mergeCell ref="Z109:Z110"/>
    <mergeCell ref="Z116:Z117"/>
    <mergeCell ref="F81:H81"/>
    <mergeCell ref="C115:F115"/>
    <mergeCell ref="P114:P115"/>
    <mergeCell ref="A109:A110"/>
    <mergeCell ref="O101:O102"/>
    <mergeCell ref="P101:P102"/>
    <mergeCell ref="P104:P105"/>
    <mergeCell ref="G96:G97"/>
    <mergeCell ref="C117:F117"/>
    <mergeCell ref="O99:O100"/>
    <mergeCell ref="B81:E81"/>
    <mergeCell ref="F91:H91"/>
    <mergeCell ref="M111:M112"/>
    <mergeCell ref="C102:F102"/>
    <mergeCell ref="M106:M107"/>
    <mergeCell ref="I93:J93"/>
    <mergeCell ref="I94:J94"/>
    <mergeCell ref="B91:E91"/>
    <mergeCell ref="H96:H97"/>
    <mergeCell ref="F92:H92"/>
    <mergeCell ref="F93:H93"/>
    <mergeCell ref="F94:H94"/>
    <mergeCell ref="F95:H95"/>
    <mergeCell ref="N116:N117"/>
    <mergeCell ref="O116:O117"/>
    <mergeCell ref="A116:A117"/>
    <mergeCell ref="C116:F116"/>
    <mergeCell ref="K116:K117"/>
    <mergeCell ref="L116:L117"/>
    <mergeCell ref="AA116:AA117"/>
    <mergeCell ref="R109:R110"/>
    <mergeCell ref="M109:M110"/>
    <mergeCell ref="N109:N110"/>
    <mergeCell ref="AB116:AB117"/>
    <mergeCell ref="Q116:Q117"/>
    <mergeCell ref="R116:R117"/>
    <mergeCell ref="S116:S117"/>
    <mergeCell ref="T116:T117"/>
    <mergeCell ref="U116:U117"/>
    <mergeCell ref="V116:V117"/>
    <mergeCell ref="W116:W117"/>
    <mergeCell ref="X116:X117"/>
    <mergeCell ref="Y116:Y117"/>
    <mergeCell ref="V114:V115"/>
    <mergeCell ref="W114:W115"/>
    <mergeCell ref="X114:X115"/>
    <mergeCell ref="Y114:Y115"/>
    <mergeCell ref="S109:S110"/>
    <mergeCell ref="T109:T110"/>
    <mergeCell ref="AB111:AB112"/>
    <mergeCell ref="Z114:Z115"/>
    <mergeCell ref="AA114:AA115"/>
    <mergeCell ref="AB109:AB110"/>
    <mergeCell ref="AA111:AA112"/>
    <mergeCell ref="U109:U110"/>
    <mergeCell ref="V109:V110"/>
    <mergeCell ref="W109:W110"/>
    <mergeCell ref="X109:X110"/>
    <mergeCell ref="Y109:Y110"/>
    <mergeCell ref="T106:T107"/>
    <mergeCell ref="R104:R105"/>
    <mergeCell ref="Z104:Z105"/>
    <mergeCell ref="AA104:AA105"/>
    <mergeCell ref="C109:F109"/>
    <mergeCell ref="K109:K110"/>
    <mergeCell ref="L109:L110"/>
    <mergeCell ref="A106:A107"/>
    <mergeCell ref="C106:F106"/>
    <mergeCell ref="K106:K107"/>
    <mergeCell ref="L106:L107"/>
    <mergeCell ref="A101:A102"/>
    <mergeCell ref="A104:A105"/>
    <mergeCell ref="N114:N115"/>
    <mergeCell ref="O114:O115"/>
    <mergeCell ref="P111:P112"/>
    <mergeCell ref="C107:F107"/>
    <mergeCell ref="A114:A115"/>
    <mergeCell ref="C114:F114"/>
    <mergeCell ref="K114:K115"/>
    <mergeCell ref="L114:L115"/>
    <mergeCell ref="C110:F110"/>
    <mergeCell ref="A111:A112"/>
    <mergeCell ref="C111:F111"/>
    <mergeCell ref="K111:K112"/>
    <mergeCell ref="N111:N112"/>
    <mergeCell ref="O111:O112"/>
    <mergeCell ref="O109:O110"/>
    <mergeCell ref="M114:M115"/>
    <mergeCell ref="L111:L112"/>
    <mergeCell ref="L104:L105"/>
    <mergeCell ref="AA106:AA107"/>
    <mergeCell ref="X101:X102"/>
    <mergeCell ref="Y101:Y102"/>
    <mergeCell ref="I91:J91"/>
    <mergeCell ref="I92:J92"/>
    <mergeCell ref="V111:V112"/>
    <mergeCell ref="N106:N107"/>
    <mergeCell ref="P106:P107"/>
    <mergeCell ref="AA101:AA102"/>
    <mergeCell ref="Y111:Y112"/>
    <mergeCell ref="Z111:Z112"/>
    <mergeCell ref="Q111:Q112"/>
    <mergeCell ref="R111:R112"/>
    <mergeCell ref="S111:S112"/>
    <mergeCell ref="U111:U112"/>
    <mergeCell ref="Q106:Q107"/>
    <mergeCell ref="T101:T102"/>
    <mergeCell ref="U101:U102"/>
    <mergeCell ref="V101:V102"/>
    <mergeCell ref="W101:W102"/>
    <mergeCell ref="P109:P110"/>
    <mergeCell ref="AA109:AA110"/>
    <mergeCell ref="W106:W107"/>
    <mergeCell ref="X106:X107"/>
    <mergeCell ref="T111:T112"/>
    <mergeCell ref="Q109:Q110"/>
    <mergeCell ref="W111:W112"/>
    <mergeCell ref="X111:X112"/>
    <mergeCell ref="R106:R107"/>
    <mergeCell ref="Q101:Q102"/>
    <mergeCell ref="R101:R102"/>
    <mergeCell ref="S101:S102"/>
    <mergeCell ref="Y91:Z91"/>
    <mergeCell ref="AA91:AB91"/>
    <mergeCell ref="B86:E86"/>
    <mergeCell ref="Y86:Z86"/>
    <mergeCell ref="AA86:AB86"/>
    <mergeCell ref="F87:H87"/>
    <mergeCell ref="F88:H88"/>
    <mergeCell ref="F89:H89"/>
    <mergeCell ref="B88:E88"/>
    <mergeCell ref="AA93:AB93"/>
    <mergeCell ref="B94:E94"/>
    <mergeCell ref="Y94:Z94"/>
    <mergeCell ref="AA94:AB94"/>
    <mergeCell ref="B92:E92"/>
    <mergeCell ref="K99:K100"/>
    <mergeCell ref="L99:L100"/>
    <mergeCell ref="M99:M100"/>
    <mergeCell ref="N99:N100"/>
    <mergeCell ref="A96:B97"/>
    <mergeCell ref="AA99:AA100"/>
    <mergeCell ref="AB99:AB100"/>
    <mergeCell ref="Q99:Q100"/>
    <mergeCell ref="W99:W100"/>
    <mergeCell ref="X99:X100"/>
    <mergeCell ref="Y99:Y100"/>
    <mergeCell ref="AB106:AB107"/>
    <mergeCell ref="Y106:Y107"/>
    <mergeCell ref="Z106:Z107"/>
    <mergeCell ref="Y92:Z92"/>
    <mergeCell ref="AA92:AB92"/>
    <mergeCell ref="C101:F101"/>
    <mergeCell ref="K101:K102"/>
    <mergeCell ref="L101:L102"/>
    <mergeCell ref="M101:M102"/>
    <mergeCell ref="C104:F104"/>
    <mergeCell ref="K104:K105"/>
    <mergeCell ref="R99:R100"/>
    <mergeCell ref="S99:S100"/>
    <mergeCell ref="T99:T100"/>
    <mergeCell ref="U99:U100"/>
    <mergeCell ref="V99:V100"/>
    <mergeCell ref="P99:P100"/>
    <mergeCell ref="AB104:AB105"/>
    <mergeCell ref="Z99:Z100"/>
    <mergeCell ref="AB101:AB102"/>
    <mergeCell ref="X104:X105"/>
    <mergeCell ref="Y104:Y105"/>
    <mergeCell ref="V106:V107"/>
    <mergeCell ref="C96:D97"/>
    <mergeCell ref="S104:S105"/>
    <mergeCell ref="N104:N105"/>
    <mergeCell ref="O104:O105"/>
    <mergeCell ref="T104:T105"/>
    <mergeCell ref="U104:U105"/>
    <mergeCell ref="V104:V105"/>
    <mergeCell ref="W104:W105"/>
    <mergeCell ref="S106:S107"/>
    <mergeCell ref="Y81:Z81"/>
    <mergeCell ref="AA81:AB81"/>
    <mergeCell ref="I81:J81"/>
    <mergeCell ref="I82:J82"/>
    <mergeCell ref="Z101:Z102"/>
    <mergeCell ref="Y82:Z82"/>
    <mergeCell ref="AA85:AB85"/>
    <mergeCell ref="Y84:Z84"/>
    <mergeCell ref="Y88:Z88"/>
    <mergeCell ref="AA88:AB88"/>
    <mergeCell ref="I87:J87"/>
    <mergeCell ref="I88:J88"/>
    <mergeCell ref="AA78:AB78"/>
    <mergeCell ref="I78:J78"/>
    <mergeCell ref="B89:E89"/>
    <mergeCell ref="Y89:Z89"/>
    <mergeCell ref="AA95:AB95"/>
    <mergeCell ref="I95:J95"/>
    <mergeCell ref="B93:E93"/>
    <mergeCell ref="Y93:Z93"/>
    <mergeCell ref="F83:H83"/>
    <mergeCell ref="F84:H84"/>
    <mergeCell ref="F85:H85"/>
    <mergeCell ref="F86:H86"/>
    <mergeCell ref="I83:J83"/>
    <mergeCell ref="I84:J84"/>
    <mergeCell ref="Y85:Z85"/>
    <mergeCell ref="B90:E90"/>
    <mergeCell ref="B83:E83"/>
    <mergeCell ref="Y83:Z83"/>
    <mergeCell ref="AA83:AB83"/>
    <mergeCell ref="C99:F99"/>
    <mergeCell ref="AA82:AB82"/>
    <mergeCell ref="B82:E82"/>
    <mergeCell ref="F82:H82"/>
    <mergeCell ref="AA84:AB84"/>
    <mergeCell ref="Y79:Z79"/>
    <mergeCell ref="AA90:AB90"/>
    <mergeCell ref="I89:J89"/>
    <mergeCell ref="I90:J90"/>
    <mergeCell ref="Y90:Z90"/>
    <mergeCell ref="AA89:AB89"/>
    <mergeCell ref="Y87:Z87"/>
    <mergeCell ref="AA87:AB87"/>
    <mergeCell ref="AA79:AB79"/>
    <mergeCell ref="I86:J86"/>
    <mergeCell ref="B78:E78"/>
    <mergeCell ref="Y72:Z72"/>
    <mergeCell ref="W75:X75"/>
    <mergeCell ref="Y75:Z75"/>
    <mergeCell ref="Y80:Z80"/>
    <mergeCell ref="AA80:AB80"/>
    <mergeCell ref="I79:J79"/>
    <mergeCell ref="I80:J80"/>
    <mergeCell ref="S75:T75"/>
    <mergeCell ref="I77:J77"/>
    <mergeCell ref="S73:T73"/>
    <mergeCell ref="U73:V73"/>
    <mergeCell ref="W73:X73"/>
    <mergeCell ref="Y73:Z73"/>
    <mergeCell ref="F78:H78"/>
    <mergeCell ref="F79:H79"/>
    <mergeCell ref="F80:H80"/>
    <mergeCell ref="C74:E74"/>
    <mergeCell ref="AA73:AB75"/>
    <mergeCell ref="B77:E77"/>
    <mergeCell ref="C73:E73"/>
    <mergeCell ref="K73:L73"/>
    <mergeCell ref="U75:V75"/>
    <mergeCell ref="W74:X74"/>
    <mergeCell ref="Y74:Z74"/>
    <mergeCell ref="B80:E80"/>
    <mergeCell ref="S74:T74"/>
    <mergeCell ref="O75:P75"/>
    <mergeCell ref="Q75:R75"/>
    <mergeCell ref="M73:N73"/>
    <mergeCell ref="Y76:Z76"/>
    <mergeCell ref="AA76:AB76"/>
    <mergeCell ref="Y77:Z77"/>
    <mergeCell ref="AA77:AB77"/>
    <mergeCell ref="U74:V74"/>
    <mergeCell ref="F76:H76"/>
    <mergeCell ref="F77:H77"/>
    <mergeCell ref="B79:E79"/>
    <mergeCell ref="Y78:Z78"/>
    <mergeCell ref="AA60:AB62"/>
    <mergeCell ref="K61:L61"/>
    <mergeCell ref="M61:N61"/>
    <mergeCell ref="O61:P61"/>
    <mergeCell ref="Q61:R61"/>
    <mergeCell ref="U67:V67"/>
    <mergeCell ref="W67:X67"/>
    <mergeCell ref="K66:L66"/>
    <mergeCell ref="M66:N66"/>
    <mergeCell ref="O66:P66"/>
    <mergeCell ref="Q66:R66"/>
    <mergeCell ref="S66:T66"/>
    <mergeCell ref="U66:V66"/>
    <mergeCell ref="AA63:AB69"/>
    <mergeCell ref="AA70:AB72"/>
    <mergeCell ref="S62:T62"/>
    <mergeCell ref="Y65:Z65"/>
    <mergeCell ref="S67:T67"/>
    <mergeCell ref="Q63:R63"/>
    <mergeCell ref="W68:X68"/>
    <mergeCell ref="K72:L72"/>
    <mergeCell ref="M72:N72"/>
    <mergeCell ref="S68:T68"/>
    <mergeCell ref="K67:L67"/>
    <mergeCell ref="M60:N60"/>
    <mergeCell ref="Q65:R65"/>
    <mergeCell ref="S72:T72"/>
    <mergeCell ref="U72:V72"/>
    <mergeCell ref="W72:X72"/>
    <mergeCell ref="W70:X70"/>
    <mergeCell ref="Y70:Z70"/>
    <mergeCell ref="Y62:Z62"/>
    <mergeCell ref="U63:V63"/>
    <mergeCell ref="W63:X63"/>
    <mergeCell ref="S60:T60"/>
    <mergeCell ref="Y64:Z64"/>
    <mergeCell ref="W64:X64"/>
    <mergeCell ref="K68:L68"/>
    <mergeCell ref="M68:N68"/>
    <mergeCell ref="S69:T69"/>
    <mergeCell ref="M69:N69"/>
    <mergeCell ref="U69:V69"/>
    <mergeCell ref="W69:X69"/>
    <mergeCell ref="Y69:Z69"/>
    <mergeCell ref="O63:P63"/>
    <mergeCell ref="U64:V64"/>
    <mergeCell ref="O69:P69"/>
    <mergeCell ref="W66:X66"/>
    <mergeCell ref="Y66:Z66"/>
    <mergeCell ref="Y67:Z67"/>
    <mergeCell ref="M62:N62"/>
    <mergeCell ref="U68:V68"/>
    <mergeCell ref="K63:L63"/>
    <mergeCell ref="M64:N64"/>
    <mergeCell ref="S63:T63"/>
    <mergeCell ref="O62:P62"/>
    <mergeCell ref="Q68:R68"/>
    <mergeCell ref="K69:L69"/>
    <mergeCell ref="U70:V70"/>
    <mergeCell ref="M71:N71"/>
    <mergeCell ref="O71:P71"/>
    <mergeCell ref="Q71:R71"/>
    <mergeCell ref="S71:T71"/>
    <mergeCell ref="U71:V71"/>
    <mergeCell ref="Q64:R64"/>
    <mergeCell ref="S64:T64"/>
    <mergeCell ref="M67:N67"/>
    <mergeCell ref="M70:N70"/>
    <mergeCell ref="O70:P70"/>
    <mergeCell ref="Q70:R70"/>
    <mergeCell ref="W71:X71"/>
    <mergeCell ref="Y71:Z71"/>
    <mergeCell ref="K70:L70"/>
    <mergeCell ref="Q69:R69"/>
    <mergeCell ref="S70:T70"/>
    <mergeCell ref="K71:L71"/>
    <mergeCell ref="K64:L64"/>
    <mergeCell ref="Y68:Z68"/>
    <mergeCell ref="O68:P68"/>
    <mergeCell ref="S65:T65"/>
    <mergeCell ref="U65:V65"/>
    <mergeCell ref="W65:X65"/>
    <mergeCell ref="U53:V53"/>
    <mergeCell ref="W53:X53"/>
    <mergeCell ref="Y53:Z53"/>
    <mergeCell ref="W55:X55"/>
    <mergeCell ref="Y55:Z55"/>
    <mergeCell ref="Y57:Z57"/>
    <mergeCell ref="U59:V59"/>
    <mergeCell ref="S59:T59"/>
    <mergeCell ref="K62:L62"/>
    <mergeCell ref="S55:T55"/>
    <mergeCell ref="U55:V55"/>
    <mergeCell ref="Y61:Z61"/>
    <mergeCell ref="U60:V60"/>
    <mergeCell ref="W60:X60"/>
    <mergeCell ref="Y60:Z60"/>
    <mergeCell ref="Q57:R57"/>
    <mergeCell ref="S57:T57"/>
    <mergeCell ref="U57:V57"/>
    <mergeCell ref="Y58:Z58"/>
    <mergeCell ref="K58:L58"/>
    <mergeCell ref="S61:T61"/>
    <mergeCell ref="M56:N56"/>
    <mergeCell ref="Y56:Z56"/>
    <mergeCell ref="U61:V61"/>
    <mergeCell ref="K60:L60"/>
    <mergeCell ref="W61:X61"/>
    <mergeCell ref="O60:P60"/>
    <mergeCell ref="Q60:R60"/>
    <mergeCell ref="M57:N57"/>
    <mergeCell ref="M54:N54"/>
    <mergeCell ref="U62:V62"/>
    <mergeCell ref="W62:X62"/>
    <mergeCell ref="AA53:AB54"/>
    <mergeCell ref="U54:V54"/>
    <mergeCell ref="W54:X54"/>
    <mergeCell ref="Y54:Z54"/>
    <mergeCell ref="C45:F45"/>
    <mergeCell ref="U52:V52"/>
    <mergeCell ref="W52:X52"/>
    <mergeCell ref="C48:F48"/>
    <mergeCell ref="K48:L48"/>
    <mergeCell ref="M48:N48"/>
    <mergeCell ref="O48:P48"/>
    <mergeCell ref="Q48:R48"/>
    <mergeCell ref="S48:T48"/>
    <mergeCell ref="G48:H48"/>
    <mergeCell ref="I48:J48"/>
    <mergeCell ref="U49:V49"/>
    <mergeCell ref="W49:X49"/>
    <mergeCell ref="I47:J47"/>
    <mergeCell ref="M46:N46"/>
    <mergeCell ref="S49:T49"/>
    <mergeCell ref="Y49:Z49"/>
    <mergeCell ref="P50:AB51"/>
    <mergeCell ref="Y52:Z52"/>
    <mergeCell ref="S52:T52"/>
    <mergeCell ref="Q45:R45"/>
    <mergeCell ref="S47:T47"/>
    <mergeCell ref="Q47:R47"/>
    <mergeCell ref="Q46:R46"/>
    <mergeCell ref="C46:F46"/>
    <mergeCell ref="AA52:AB52"/>
    <mergeCell ref="O46:P46"/>
    <mergeCell ref="U46:V46"/>
    <mergeCell ref="S44:T44"/>
    <mergeCell ref="K42:L42"/>
    <mergeCell ref="S42:T42"/>
    <mergeCell ref="O43:P43"/>
    <mergeCell ref="U42:V42"/>
    <mergeCell ref="O44:P44"/>
    <mergeCell ref="Q44:R44"/>
    <mergeCell ref="Y63:Z63"/>
    <mergeCell ref="Q59:R59"/>
    <mergeCell ref="Q54:R54"/>
    <mergeCell ref="U47:V47"/>
    <mergeCell ref="O45:P45"/>
    <mergeCell ref="S45:T45"/>
    <mergeCell ref="U45:V45"/>
    <mergeCell ref="W46:X46"/>
    <mergeCell ref="Y46:Z46"/>
    <mergeCell ref="Y47:Z47"/>
    <mergeCell ref="U44:V44"/>
    <mergeCell ref="W44:X44"/>
    <mergeCell ref="O54:P54"/>
    <mergeCell ref="Q53:R53"/>
    <mergeCell ref="S53:T53"/>
    <mergeCell ref="S54:T54"/>
    <mergeCell ref="S56:T56"/>
    <mergeCell ref="U56:V56"/>
    <mergeCell ref="W56:X56"/>
    <mergeCell ref="W59:X59"/>
    <mergeCell ref="Y59:Z59"/>
    <mergeCell ref="W57:X57"/>
    <mergeCell ref="S58:T58"/>
    <mergeCell ref="U58:V58"/>
    <mergeCell ref="W58:X58"/>
    <mergeCell ref="U48:V48"/>
    <mergeCell ref="W48:X48"/>
    <mergeCell ref="Y48:Z48"/>
    <mergeCell ref="Q39:R39"/>
    <mergeCell ref="S18:T18"/>
    <mergeCell ref="U40:V40"/>
    <mergeCell ref="O42:P42"/>
    <mergeCell ref="S46:T46"/>
    <mergeCell ref="W43:X43"/>
    <mergeCell ref="K43:L43"/>
    <mergeCell ref="W45:X45"/>
    <mergeCell ref="Y45:Z45"/>
    <mergeCell ref="S35:T35"/>
    <mergeCell ref="Y35:Z35"/>
    <mergeCell ref="W35:X35"/>
    <mergeCell ref="S34:T34"/>
    <mergeCell ref="U34:V34"/>
    <mergeCell ref="S38:T38"/>
    <mergeCell ref="U38:V38"/>
    <mergeCell ref="W38:X38"/>
    <mergeCell ref="Y38:Z38"/>
    <mergeCell ref="W40:X40"/>
    <mergeCell ref="Y30:Z30"/>
    <mergeCell ref="W32:X32"/>
    <mergeCell ref="S39:T39"/>
    <mergeCell ref="U39:V39"/>
    <mergeCell ref="W39:X39"/>
    <mergeCell ref="Y39:Z39"/>
    <mergeCell ref="Y40:Z40"/>
    <mergeCell ref="W37:X37"/>
    <mergeCell ref="Y37:Z37"/>
    <mergeCell ref="O36:P36"/>
    <mergeCell ref="Y41:Z41"/>
    <mergeCell ref="Q36:R36"/>
    <mergeCell ref="W14:X14"/>
    <mergeCell ref="K34:L34"/>
    <mergeCell ref="O34:P34"/>
    <mergeCell ref="AA40:AB40"/>
    <mergeCell ref="K41:L41"/>
    <mergeCell ref="M41:N41"/>
    <mergeCell ref="O41:P41"/>
    <mergeCell ref="Q41:R41"/>
    <mergeCell ref="S41:T41"/>
    <mergeCell ref="U41:V41"/>
    <mergeCell ref="W41:X41"/>
    <mergeCell ref="AA38:AB39"/>
    <mergeCell ref="O24:P24"/>
    <mergeCell ref="M29:N29"/>
    <mergeCell ref="S19:T19"/>
    <mergeCell ref="Q19:R19"/>
    <mergeCell ref="U21:V21"/>
    <mergeCell ref="AA34:AB37"/>
    <mergeCell ref="U35:V35"/>
    <mergeCell ref="K32:L32"/>
    <mergeCell ref="K29:L29"/>
    <mergeCell ref="O33:P33"/>
    <mergeCell ref="O32:P32"/>
    <mergeCell ref="K36:L36"/>
    <mergeCell ref="K23:L23"/>
    <mergeCell ref="M23:N23"/>
    <mergeCell ref="M26:N26"/>
    <mergeCell ref="O23:P23"/>
    <mergeCell ref="M28:N28"/>
    <mergeCell ref="K25:L25"/>
    <mergeCell ref="C19:F19"/>
    <mergeCell ref="C27:F27"/>
    <mergeCell ref="C23:F23"/>
    <mergeCell ref="C25:F25"/>
    <mergeCell ref="O18:P18"/>
    <mergeCell ref="O19:P19"/>
    <mergeCell ref="K18:L18"/>
    <mergeCell ref="M18:N18"/>
    <mergeCell ref="S29:T29"/>
    <mergeCell ref="U29:V29"/>
    <mergeCell ref="M40:N40"/>
    <mergeCell ref="K40:L40"/>
    <mergeCell ref="K39:L39"/>
    <mergeCell ref="M39:N39"/>
    <mergeCell ref="Q40:R40"/>
    <mergeCell ref="S40:T40"/>
    <mergeCell ref="S37:T37"/>
    <mergeCell ref="U37:V37"/>
    <mergeCell ref="S28:T28"/>
    <mergeCell ref="U28:V28"/>
    <mergeCell ref="Q31:R31"/>
    <mergeCell ref="S31:T31"/>
    <mergeCell ref="U31:V31"/>
    <mergeCell ref="M31:N31"/>
    <mergeCell ref="O31:P31"/>
    <mergeCell ref="I33:J33"/>
    <mergeCell ref="G34:H34"/>
    <mergeCell ref="K31:L31"/>
    <mergeCell ref="O29:P29"/>
    <mergeCell ref="M35:N35"/>
    <mergeCell ref="K30:L30"/>
    <mergeCell ref="I37:J37"/>
    <mergeCell ref="Q11:R11"/>
    <mergeCell ref="Q12:R12"/>
    <mergeCell ref="G13:H13"/>
    <mergeCell ref="U17:V17"/>
    <mergeCell ref="W17:X17"/>
    <mergeCell ref="I15:J15"/>
    <mergeCell ref="W16:X16"/>
    <mergeCell ref="W15:X15"/>
    <mergeCell ref="M15:N15"/>
    <mergeCell ref="O15:P15"/>
    <mergeCell ref="I16:J16"/>
    <mergeCell ref="C12:F12"/>
    <mergeCell ref="G14:H14"/>
    <mergeCell ref="K14:L14"/>
    <mergeCell ref="M14:N14"/>
    <mergeCell ref="O14:P14"/>
    <mergeCell ref="Q14:R14"/>
    <mergeCell ref="C15:F15"/>
    <mergeCell ref="O12:P12"/>
    <mergeCell ref="I14:J14"/>
    <mergeCell ref="O13:P13"/>
    <mergeCell ref="K12:L12"/>
    <mergeCell ref="Q15:R15"/>
    <mergeCell ref="S15:T15"/>
    <mergeCell ref="M16:N16"/>
    <mergeCell ref="C16:F16"/>
    <mergeCell ref="C17:F17"/>
    <mergeCell ref="K15:L15"/>
    <mergeCell ref="K13:L13"/>
    <mergeCell ref="C13:F13"/>
    <mergeCell ref="C14:F14"/>
    <mergeCell ref="C11:E11"/>
    <mergeCell ref="A12:B25"/>
    <mergeCell ref="I4:J4"/>
    <mergeCell ref="K4:L4"/>
    <mergeCell ref="Q13:R13"/>
    <mergeCell ref="W5:X5"/>
    <mergeCell ref="I6:J6"/>
    <mergeCell ref="K6:L6"/>
    <mergeCell ref="M6:N6"/>
    <mergeCell ref="O6:P6"/>
    <mergeCell ref="S7:T7"/>
    <mergeCell ref="G15:H15"/>
    <mergeCell ref="W25:X25"/>
    <mergeCell ref="I27:J27"/>
    <mergeCell ref="K27:L27"/>
    <mergeCell ref="M27:N27"/>
    <mergeCell ref="W22:X22"/>
    <mergeCell ref="Q27:R27"/>
    <mergeCell ref="M22:N22"/>
    <mergeCell ref="O22:P22"/>
    <mergeCell ref="W26:X26"/>
    <mergeCell ref="Q22:R22"/>
    <mergeCell ref="S22:T22"/>
    <mergeCell ref="O21:P21"/>
    <mergeCell ref="S27:T27"/>
    <mergeCell ref="U27:V27"/>
    <mergeCell ref="K16:L16"/>
    <mergeCell ref="G16:H16"/>
    <mergeCell ref="G18:H18"/>
    <mergeCell ref="I17:J17"/>
    <mergeCell ref="G22:H22"/>
    <mergeCell ref="M5:N5"/>
    <mergeCell ref="A11:B11"/>
    <mergeCell ref="K11:L11"/>
    <mergeCell ref="P9:P10"/>
    <mergeCell ref="Q9:Q10"/>
    <mergeCell ref="Y9:Z10"/>
    <mergeCell ref="U11:V11"/>
    <mergeCell ref="S4:T4"/>
    <mergeCell ref="S6:T6"/>
    <mergeCell ref="M11:N11"/>
    <mergeCell ref="O11:P11"/>
    <mergeCell ref="Q7:R7"/>
    <mergeCell ref="S11:T11"/>
    <mergeCell ref="W11:X11"/>
    <mergeCell ref="R9:R10"/>
    <mergeCell ref="G9:H10"/>
    <mergeCell ref="K9:K10"/>
    <mergeCell ref="Y11:Z11"/>
    <mergeCell ref="S5:T5"/>
    <mergeCell ref="L9:L10"/>
    <mergeCell ref="M9:M10"/>
    <mergeCell ref="N9:N10"/>
    <mergeCell ref="O9:O10"/>
    <mergeCell ref="W6:X6"/>
    <mergeCell ref="U6:V6"/>
    <mergeCell ref="O7:P7"/>
    <mergeCell ref="I8:I10"/>
    <mergeCell ref="K5:L5"/>
    <mergeCell ref="M7:N7"/>
    <mergeCell ref="O5:P5"/>
    <mergeCell ref="Q6:R6"/>
    <mergeCell ref="J8:J10"/>
    <mergeCell ref="T9:T10"/>
    <mergeCell ref="S9:S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S3:T3"/>
    <mergeCell ref="AA6:AB7"/>
    <mergeCell ref="AA9:AB10"/>
    <mergeCell ref="U3:V3"/>
    <mergeCell ref="W3:X3"/>
    <mergeCell ref="Y3:Z3"/>
    <mergeCell ref="M4:N4"/>
    <mergeCell ref="O4:P4"/>
    <mergeCell ref="Q4:R4"/>
    <mergeCell ref="K7:L7"/>
    <mergeCell ref="C5:H7"/>
    <mergeCell ref="X9:X10"/>
    <mergeCell ref="I5:J5"/>
    <mergeCell ref="AA3:AB3"/>
    <mergeCell ref="Q5:R5"/>
    <mergeCell ref="I7:J7"/>
    <mergeCell ref="W47:X47"/>
    <mergeCell ref="U43:V43"/>
    <mergeCell ref="Q25:R25"/>
    <mergeCell ref="M19:N19"/>
    <mergeCell ref="I22:J22"/>
    <mergeCell ref="K22:L22"/>
    <mergeCell ref="S20:T20"/>
    <mergeCell ref="C24:F24"/>
    <mergeCell ref="K19:L19"/>
    <mergeCell ref="C22:F22"/>
    <mergeCell ref="Y20:Z20"/>
    <mergeCell ref="W34:X34"/>
    <mergeCell ref="Y34:Z34"/>
    <mergeCell ref="W24:X24"/>
    <mergeCell ref="W19:X19"/>
    <mergeCell ref="U32:V32"/>
    <mergeCell ref="U24:V24"/>
    <mergeCell ref="U19:V19"/>
    <mergeCell ref="Y25:Z25"/>
    <mergeCell ref="Y26:Z26"/>
    <mergeCell ref="Y27:Z27"/>
    <mergeCell ref="O20:P20"/>
    <mergeCell ref="Q23:R23"/>
    <mergeCell ref="Q33:R33"/>
    <mergeCell ref="S43:T43"/>
    <mergeCell ref="C26:F26"/>
    <mergeCell ref="S26:T26"/>
    <mergeCell ref="M25:N25"/>
    <mergeCell ref="G23:H23"/>
    <mergeCell ref="I25:J25"/>
    <mergeCell ref="G19:H19"/>
    <mergeCell ref="I19:J19"/>
    <mergeCell ref="AA46:AB49"/>
    <mergeCell ref="AA57:AB59"/>
    <mergeCell ref="U4:V4"/>
    <mergeCell ref="W4:X4"/>
    <mergeCell ref="Y4:Z5"/>
    <mergeCell ref="AA4:AB5"/>
    <mergeCell ref="AA11:AB11"/>
    <mergeCell ref="Y8:Z8"/>
    <mergeCell ref="AA8:AB8"/>
    <mergeCell ref="Y43:Z43"/>
    <mergeCell ref="Y44:Z44"/>
    <mergeCell ref="W42:X42"/>
    <mergeCell ref="Y42:Z42"/>
    <mergeCell ref="AA41:AB42"/>
    <mergeCell ref="Y12:Z12"/>
    <mergeCell ref="U9:U10"/>
    <mergeCell ref="V9:V10"/>
    <mergeCell ref="W9:W10"/>
    <mergeCell ref="AA45:AB45"/>
    <mergeCell ref="AA43:AB44"/>
    <mergeCell ref="Y13:Z13"/>
    <mergeCell ref="Y6:Z7"/>
    <mergeCell ref="U5:V5"/>
    <mergeCell ref="U7:V7"/>
    <mergeCell ref="W27:X27"/>
    <mergeCell ref="U26:V26"/>
    <mergeCell ref="AA28:AB28"/>
    <mergeCell ref="Y21:Z21"/>
    <mergeCell ref="Y23:Z23"/>
    <mergeCell ref="W21:X21"/>
    <mergeCell ref="U33:V33"/>
    <mergeCell ref="AA33:AB33"/>
    <mergeCell ref="C20:F20"/>
    <mergeCell ref="O27:P27"/>
    <mergeCell ref="O25:P25"/>
    <mergeCell ref="G12:H12"/>
    <mergeCell ref="I12:J12"/>
    <mergeCell ref="AA15:AB15"/>
    <mergeCell ref="O16:P16"/>
    <mergeCell ref="Q16:R16"/>
    <mergeCell ref="AA16:AB25"/>
    <mergeCell ref="AA12:AB12"/>
    <mergeCell ref="M13:N13"/>
    <mergeCell ref="AA13:AB14"/>
    <mergeCell ref="S12:T12"/>
    <mergeCell ref="U12:V12"/>
    <mergeCell ref="W12:X12"/>
    <mergeCell ref="O26:P26"/>
    <mergeCell ref="U23:V23"/>
    <mergeCell ref="U18:V18"/>
    <mergeCell ref="W18:X18"/>
    <mergeCell ref="Y18:Z18"/>
    <mergeCell ref="U22:V22"/>
    <mergeCell ref="S23:T23"/>
    <mergeCell ref="S24:T24"/>
    <mergeCell ref="K26:L26"/>
    <mergeCell ref="Y17:Z17"/>
    <mergeCell ref="C18:F18"/>
    <mergeCell ref="Y14:Z14"/>
    <mergeCell ref="S13:T13"/>
    <mergeCell ref="S14:T14"/>
    <mergeCell ref="U14:V14"/>
    <mergeCell ref="W20:X20"/>
    <mergeCell ref="C21:F21"/>
    <mergeCell ref="S30:T30"/>
    <mergeCell ref="U30:V30"/>
    <mergeCell ref="W30:X30"/>
    <mergeCell ref="Q28:R28"/>
    <mergeCell ref="Y28:Z28"/>
    <mergeCell ref="W28:X28"/>
    <mergeCell ref="Q29:R29"/>
    <mergeCell ref="Q21:R21"/>
    <mergeCell ref="G17:H17"/>
    <mergeCell ref="W23:X23"/>
    <mergeCell ref="S17:T17"/>
    <mergeCell ref="Y15:Z15"/>
    <mergeCell ref="Y16:Z16"/>
    <mergeCell ref="U16:V16"/>
    <mergeCell ref="S16:T16"/>
    <mergeCell ref="Y24:Z24"/>
    <mergeCell ref="Y22:Z22"/>
    <mergeCell ref="S25:T25"/>
    <mergeCell ref="O17:P17"/>
    <mergeCell ref="G25:H25"/>
    <mergeCell ref="Q17:R17"/>
    <mergeCell ref="Y19:Z19"/>
    <mergeCell ref="K17:L17"/>
    <mergeCell ref="M17:N17"/>
    <mergeCell ref="Q18:R18"/>
    <mergeCell ref="I18:J18"/>
    <mergeCell ref="M20:N20"/>
    <mergeCell ref="M24:N24"/>
    <mergeCell ref="O28:P28"/>
    <mergeCell ref="I30:J30"/>
    <mergeCell ref="G28:H28"/>
    <mergeCell ref="I13:J13"/>
    <mergeCell ref="M12:N12"/>
    <mergeCell ref="I23:J23"/>
    <mergeCell ref="U13:V13"/>
    <mergeCell ref="W13:X13"/>
    <mergeCell ref="M21:N21"/>
    <mergeCell ref="Q20:R20"/>
    <mergeCell ref="K21:L21"/>
    <mergeCell ref="K20:L20"/>
    <mergeCell ref="AA29:AB30"/>
    <mergeCell ref="AA26:AB27"/>
    <mergeCell ref="W29:X29"/>
    <mergeCell ref="Q34:R34"/>
    <mergeCell ref="S36:T36"/>
    <mergeCell ref="S33:T33"/>
    <mergeCell ref="S32:T32"/>
    <mergeCell ref="W33:X33"/>
    <mergeCell ref="Y33:Z33"/>
    <mergeCell ref="Q26:R26"/>
    <mergeCell ref="U25:V25"/>
    <mergeCell ref="U15:V15"/>
    <mergeCell ref="W36:X36"/>
    <mergeCell ref="Y36:Z36"/>
    <mergeCell ref="U36:V36"/>
    <mergeCell ref="Q30:R30"/>
    <mergeCell ref="S21:T21"/>
    <mergeCell ref="Y32:Z32"/>
    <mergeCell ref="U20:V20"/>
    <mergeCell ref="AA31:AB32"/>
    <mergeCell ref="Y29:Z29"/>
    <mergeCell ref="W31:X31"/>
    <mergeCell ref="Y31:Z31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Heather East</cp:lastModifiedBy>
  <cp:lastPrinted>2017-01-25T21:22:02Z</cp:lastPrinted>
  <dcterms:created xsi:type="dcterms:W3CDTF">2010-02-26T20:05:14Z</dcterms:created>
  <dcterms:modified xsi:type="dcterms:W3CDTF">2021-04-26T17:49:54Z</dcterms:modified>
</cp:coreProperties>
</file>