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imesheets\"/>
    </mc:Choice>
  </mc:AlternateContent>
  <xr:revisionPtr revIDLastSave="0" documentId="13_ncr:1_{1CD14A7B-5CDB-4738-A89A-B00222FA92D8}" xr6:coauthVersionLast="46" xr6:coauthVersionMax="46" xr10:uidLastSave="{00000000-0000-0000-0000-000000000000}"/>
  <bookViews>
    <workbookView xWindow="-110" yWindow="-110" windowWidth="19420" windowHeight="12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5" i="1" l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AA101" i="1"/>
  <c r="Y101" i="1"/>
  <c r="AA100" i="1"/>
  <c r="Y100" i="1"/>
  <c r="AA99" i="1"/>
  <c r="Y99" i="1"/>
  <c r="AA98" i="1"/>
  <c r="Y98" i="1"/>
  <c r="AA97" i="1"/>
  <c r="Y97" i="1"/>
  <c r="AA96" i="1"/>
  <c r="Y96" i="1"/>
  <c r="AA95" i="1"/>
  <c r="Y95" i="1"/>
  <c r="AA94" i="1"/>
  <c r="Y94" i="1"/>
  <c r="AA93" i="1"/>
  <c r="Y93" i="1"/>
  <c r="AA92" i="1"/>
  <c r="Y92" i="1"/>
  <c r="AA91" i="1"/>
  <c r="Y91" i="1"/>
  <c r="AA90" i="1"/>
  <c r="Y90" i="1"/>
  <c r="AA89" i="1"/>
  <c r="Y89" i="1"/>
  <c r="AA142" i="1"/>
  <c r="Y142" i="1"/>
  <c r="AA141" i="1"/>
  <c r="Y141" i="1"/>
  <c r="AA140" i="1"/>
  <c r="Y140" i="1"/>
  <c r="AA139" i="1"/>
  <c r="Y139" i="1"/>
  <c r="AA138" i="1"/>
  <c r="Y138" i="1"/>
  <c r="AA137" i="1"/>
  <c r="Y137" i="1"/>
  <c r="AA136" i="1"/>
  <c r="Y136" i="1"/>
  <c r="AA135" i="1"/>
  <c r="Y135" i="1"/>
  <c r="AA134" i="1"/>
  <c r="Y134" i="1"/>
  <c r="AA133" i="1"/>
  <c r="Y133" i="1"/>
  <c r="AA132" i="1"/>
  <c r="Y132" i="1"/>
  <c r="AA131" i="1"/>
  <c r="Y131" i="1"/>
  <c r="AA130" i="1"/>
  <c r="Y130" i="1"/>
  <c r="AA129" i="1"/>
  <c r="Y129" i="1"/>
  <c r="AA128" i="1"/>
  <c r="Y128" i="1"/>
  <c r="AA127" i="1"/>
  <c r="Y127" i="1"/>
  <c r="AA126" i="1"/>
  <c r="Y126" i="1"/>
  <c r="AA125" i="1"/>
  <c r="Y125" i="1"/>
  <c r="AA124" i="1"/>
  <c r="Y124" i="1"/>
  <c r="AA123" i="1"/>
  <c r="Y123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88" i="1"/>
  <c r="Y88" i="1"/>
  <c r="AA87" i="1"/>
  <c r="Y87" i="1"/>
  <c r="AA86" i="1"/>
  <c r="Y86" i="1"/>
  <c r="AA85" i="1"/>
  <c r="Y85" i="1"/>
  <c r="AA84" i="1"/>
  <c r="Y84" i="1"/>
  <c r="AA83" i="1"/>
  <c r="Y83" i="1"/>
  <c r="AA82" i="1"/>
  <c r="Y82" i="1"/>
  <c r="AA81" i="1"/>
  <c r="Y81" i="1"/>
  <c r="AA80" i="1" l="1"/>
  <c r="Y80" i="1"/>
  <c r="AA79" i="1"/>
  <c r="Y79" i="1"/>
  <c r="AA78" i="1"/>
  <c r="Y78" i="1"/>
  <c r="AA77" i="1"/>
  <c r="Y77" i="1"/>
  <c r="AA76" i="1"/>
  <c r="Y76" i="1"/>
  <c r="AA75" i="1"/>
  <c r="Y75" i="1"/>
  <c r="AA74" i="1"/>
  <c r="Y74" i="1"/>
  <c r="AA73" i="1"/>
  <c r="Y73" i="1"/>
  <c r="AA72" i="1"/>
  <c r="Y72" i="1"/>
  <c r="AA71" i="1"/>
  <c r="Y71" i="1"/>
  <c r="AA70" i="1"/>
  <c r="Y70" i="1"/>
  <c r="AA69" i="1"/>
  <c r="Y69" i="1"/>
  <c r="AA68" i="1"/>
  <c r="Y68" i="1"/>
  <c r="AA67" i="1"/>
  <c r="Y67" i="1"/>
  <c r="AA66" i="1"/>
  <c r="Y66" i="1"/>
  <c r="AA65" i="1"/>
  <c r="Y65" i="1"/>
  <c r="AA64" i="1"/>
  <c r="Y64" i="1"/>
  <c r="AA63" i="1"/>
  <c r="Y63" i="1"/>
  <c r="AA62" i="1"/>
  <c r="Y62" i="1"/>
  <c r="X11" i="1"/>
  <c r="V11" i="1"/>
  <c r="T11" i="1"/>
  <c r="R11" i="1"/>
  <c r="P11" i="1"/>
  <c r="N11" i="1"/>
  <c r="L11" i="1"/>
  <c r="AA7" i="1" l="1"/>
  <c r="AA11" i="1"/>
  <c r="Y4" i="1"/>
  <c r="AA4" i="1" s="1"/>
  <c r="Y11" i="1" l="1"/>
  <c r="G11" i="1"/>
</calcChain>
</file>

<file path=xl/sharedStrings.xml><?xml version="1.0" encoding="utf-8"?>
<sst xmlns="http://schemas.openxmlformats.org/spreadsheetml/2006/main" count="256" uniqueCount="77">
  <si>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</si>
  <si>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</si>
  <si>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</si>
  <si>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</si>
  <si>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</si>
  <si>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</si>
  <si>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</si>
  <si>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</si>
  <si>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</si>
  <si>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</si>
  <si>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</si>
  <si>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</si>
  <si>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</si>
  <si>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</si>
  <si>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</si>
  <si>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</si>
  <si>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</si>
  <si>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</si>
  <si>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Production</t>
  </si>
  <si>
    <t>Total Shift Time</t>
  </si>
  <si>
    <t>Miles</t>
  </si>
  <si>
    <t>Before/After Shift</t>
  </si>
  <si>
    <t>Total daily hours</t>
  </si>
  <si>
    <t>Number of pages</t>
  </si>
  <si>
    <t xml:space="preserve"> </t>
  </si>
  <si>
    <t>Travel % of Ttl</t>
  </si>
  <si>
    <t>Ttl Hrs</t>
  </si>
  <si>
    <t>Travel</t>
  </si>
  <si>
    <t>Work Hours</t>
  </si>
  <si>
    <t>Travel Hrs</t>
  </si>
  <si>
    <t>TASK</t>
  </si>
  <si>
    <t>LOCATION</t>
  </si>
  <si>
    <t>WHO WERE YOU WITH?</t>
  </si>
  <si>
    <t>INSP GRADE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</si>
  <si>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</si>
  <si>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</si>
  <si>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</si>
  <si>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</si>
  <si>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</si>
  <si>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</si>
  <si>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</si>
  <si>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</si>
  <si>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</si>
  <si>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</si>
  <si>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</si>
  <si>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</si>
  <si>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</si>
  <si>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</si>
  <si>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</si>
  <si>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</si>
  <si>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</si>
  <si>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</si>
  <si>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</si>
  <si>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Christopher Wade</t>
  </si>
  <si>
    <t>2pm</t>
  </si>
  <si>
    <t>1am</t>
  </si>
  <si>
    <t>2am</t>
  </si>
  <si>
    <t>1:45am</t>
  </si>
  <si>
    <t>2:15am</t>
  </si>
  <si>
    <t>Monday - trained at Berkshire and assisted at Quarton</t>
  </si>
  <si>
    <t>Tuesday - trained at Berkshire, covered Admin</t>
  </si>
  <si>
    <t>Wednesday - trained at Berkshire, ran district</t>
  </si>
  <si>
    <t>Friday - ran district</t>
  </si>
  <si>
    <t>Thursday - ran district</t>
  </si>
  <si>
    <t>Pembroke</t>
  </si>
  <si>
    <t>Berkshire</t>
  </si>
  <si>
    <t>Beverly</t>
  </si>
  <si>
    <t>Groves</t>
  </si>
  <si>
    <t>Quarton</t>
  </si>
  <si>
    <t>Derby</t>
  </si>
  <si>
    <t>Harlan</t>
  </si>
  <si>
    <t>OPS</t>
  </si>
  <si>
    <t>Bingham Farms</t>
  </si>
  <si>
    <t>Seaholm</t>
  </si>
  <si>
    <t>West Maple</t>
  </si>
  <si>
    <t>Greenfield</t>
  </si>
  <si>
    <t>Pierce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</si>
</sst>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Times New Roman"/>
      <family val="1"/>
    </font>
    <font>
      <sz val="7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2" fontId="17" fillId="5" borderId="28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2" fontId="20" fillId="5" borderId="36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2" fontId="26" fillId="7" borderId="30" xfId="0" applyNumberFormat="1" applyFont="1" applyFill="1" applyBorder="1" applyAlignment="1" applyProtection="1">
      <alignment horizontal="center" vertical="center"/>
      <protection locked="0"/>
    </xf>
    <xf numFmtId="2" fontId="26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5" fillId="6" borderId="45" xfId="0" applyFont="1" applyFill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7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2" fillId="2" borderId="29" xfId="0" applyFont="1" applyFill="1" applyBorder="1" applyAlignment="1" applyProtection="1">
      <protection locked="0"/>
    </xf>
    <xf numFmtId="0" fontId="22" fillId="2" borderId="29" xfId="0" applyFont="1" applyFill="1" applyBorder="1" applyAlignment="1" applyProtection="1">
      <alignment horizontal="center"/>
      <protection locked="0"/>
    </xf>
    <xf numFmtId="0" fontId="22" fillId="2" borderId="21" xfId="0" applyFont="1" applyFill="1" applyBorder="1" applyAlignment="1" applyProtection="1">
      <alignment horizontal="center"/>
      <protection locked="0"/>
    </xf>
    <xf numFmtId="0" fontId="22" fillId="2" borderId="21" xfId="0" applyFont="1" applyFill="1" applyBorder="1" applyAlignment="1" applyProtection="1">
      <protection locked="0"/>
    </xf>
    <xf numFmtId="0" fontId="22" fillId="2" borderId="21" xfId="0" applyFont="1" applyFill="1" applyBorder="1" applyAlignment="1" applyProtection="1">
      <alignment horizontal="center"/>
      <protection locked="0"/>
    </xf>
    <xf numFmtId="0" fontId="22" fillId="2" borderId="46" xfId="0" applyFont="1" applyFill="1" applyBorder="1" applyAlignment="1" applyProtection="1">
      <alignment horizontal="center"/>
      <protection locked="0"/>
    </xf>
    <xf numFmtId="0" fontId="22" fillId="2" borderId="46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22" fillId="9" borderId="21" xfId="0" applyFont="1" applyFill="1" applyBorder="1" applyAlignment="1" applyProtection="1">
      <alignment horizontal="center"/>
      <protection locked="0"/>
    </xf>
    <xf numFmtId="0" fontId="22" fillId="9" borderId="21" xfId="0" applyFont="1" applyFill="1" applyBorder="1" applyAlignment="1" applyProtection="1">
      <protection locked="0"/>
    </xf>
    <xf numFmtId="20" fontId="22" fillId="0" borderId="18" xfId="0" applyNumberFormat="1" applyFont="1" applyBorder="1" applyAlignment="1" applyProtection="1">
      <alignment horizontal="center" vertical="center"/>
      <protection locked="0"/>
    </xf>
    <xf numFmtId="20" fontId="22" fillId="0" borderId="21" xfId="0" applyNumberFormat="1" applyFont="1" applyBorder="1" applyAlignment="1" applyProtection="1">
      <alignment horizontal="center" vertical="center"/>
      <protection locked="0"/>
    </xf>
    <xf numFmtId="20" fontId="22" fillId="0" borderId="39" xfId="0" applyNumberFormat="1" applyFont="1" applyBorder="1" applyAlignment="1" applyProtection="1">
      <alignment horizontal="center" vertical="center"/>
      <protection locked="0"/>
    </xf>
    <xf numFmtId="20" fontId="22" fillId="0" borderId="38" xfId="0" applyNumberFormat="1" applyFont="1" applyBorder="1" applyAlignment="1" applyProtection="1">
      <alignment horizontal="center" vertical="center"/>
      <protection locked="0"/>
    </xf>
    <xf numFmtId="0" fontId="22" fillId="9" borderId="21" xfId="0" applyFont="1" applyFill="1" applyBorder="1" applyAlignment="1" applyProtection="1">
      <alignment horizontal="center" wrapText="1"/>
      <protection locked="0"/>
    </xf>
    <xf numFmtId="0" fontId="22" fillId="9" borderId="21" xfId="0" applyFont="1" applyFill="1" applyBorder="1" applyAlignment="1" applyProtection="1">
      <alignment wrapText="1"/>
      <protection locked="0"/>
    </xf>
    <xf numFmtId="0" fontId="22" fillId="2" borderId="21" xfId="0" applyFont="1" applyFill="1" applyBorder="1" applyAlignment="1" applyProtection="1">
      <alignment horizont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46" xfId="0" applyFont="1" applyFill="1" applyBorder="1" applyAlignment="1" applyProtection="1">
      <alignment horizontal="center" wrapText="1"/>
      <protection locked="0"/>
    </xf>
    <xf numFmtId="0" fontId="22" fillId="2" borderId="46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3" fillId="5" borderId="13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2" fillId="8" borderId="15" xfId="0" applyFont="1" applyFill="1" applyBorder="1" applyAlignment="1" applyProtection="1">
      <alignment horizontal="center" vertical="center"/>
      <protection locked="0"/>
    </xf>
    <xf numFmtId="0" fontId="22" fillId="8" borderId="16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2" fillId="8" borderId="17" xfId="0" applyFont="1" applyFill="1" applyBorder="1" applyAlignment="1" applyProtection="1">
      <alignment horizontal="center" vertical="center"/>
      <protection locked="0"/>
    </xf>
    <xf numFmtId="0" fontId="22" fillId="8" borderId="18" xfId="0" applyFont="1" applyFill="1" applyBorder="1" applyAlignment="1" applyProtection="1">
      <alignment horizontal="center" vertical="center"/>
      <protection locked="0"/>
    </xf>
    <xf numFmtId="0" fontId="22" fillId="2" borderId="29" xfId="0" applyFont="1" applyFill="1" applyBorder="1" applyAlignment="1" applyProtection="1">
      <alignment horizontal="center" wrapText="1"/>
      <protection locked="0"/>
    </xf>
    <xf numFmtId="0" fontId="22" fillId="2" borderId="29" xfId="0" applyFont="1" applyFill="1" applyBorder="1" applyAlignment="1" applyProtection="1">
      <alignment wrapText="1"/>
      <protection locked="0"/>
    </xf>
    <xf numFmtId="0" fontId="22" fillId="2" borderId="17" xfId="0" applyFont="1" applyFill="1" applyBorder="1" applyAlignment="1" applyProtection="1">
      <alignment horizontal="left" wrapText="1"/>
      <protection locked="0"/>
    </xf>
    <xf numFmtId="0" fontId="22" fillId="2" borderId="22" xfId="0" applyFont="1" applyFill="1" applyBorder="1" applyAlignment="1" applyProtection="1">
      <alignment horizontal="left" wrapText="1"/>
      <protection locked="0"/>
    </xf>
    <xf numFmtId="0" fontId="22" fillId="2" borderId="18" xfId="0" applyFont="1" applyFill="1" applyBorder="1" applyAlignment="1" applyProtection="1">
      <alignment horizontal="left" wrapText="1"/>
      <protection locked="0"/>
    </xf>
    <xf numFmtId="0" fontId="22" fillId="3" borderId="12" xfId="0" applyFont="1" applyFill="1" applyBorder="1" applyAlignment="1" applyProtection="1">
      <alignment horizontal="left" wrapText="1"/>
      <protection locked="0"/>
    </xf>
    <xf numFmtId="0" fontId="22" fillId="3" borderId="11" xfId="0" applyFont="1" applyFill="1" applyBorder="1" applyAlignment="1" applyProtection="1">
      <alignment horizontal="left" wrapText="1"/>
      <protection locked="0"/>
    </xf>
    <xf numFmtId="0" fontId="22" fillId="3" borderId="30" xfId="0" applyFont="1" applyFill="1" applyBorder="1" applyAlignment="1" applyProtection="1">
      <alignment horizontal="left" wrapText="1"/>
      <protection locked="0"/>
    </xf>
    <xf numFmtId="0" fontId="22" fillId="3" borderId="17" xfId="0" applyFont="1" applyFill="1" applyBorder="1" applyAlignment="1" applyProtection="1">
      <alignment horizontal="left" wrapText="1"/>
      <protection locked="0"/>
    </xf>
    <xf numFmtId="0" fontId="22" fillId="3" borderId="22" xfId="0" applyFont="1" applyFill="1" applyBorder="1" applyAlignment="1" applyProtection="1">
      <alignment horizontal="left" wrapText="1"/>
      <protection locked="0"/>
    </xf>
    <xf numFmtId="0" fontId="22" fillId="3" borderId="18" xfId="0" applyFont="1" applyFill="1" applyBorder="1" applyAlignment="1" applyProtection="1">
      <alignment horizontal="left" wrapText="1"/>
      <protection locked="0"/>
    </xf>
    <xf numFmtId="0" fontId="22" fillId="9" borderId="17" xfId="0" applyFont="1" applyFill="1" applyBorder="1" applyAlignment="1" applyProtection="1">
      <alignment horizontal="left" wrapText="1"/>
      <protection locked="0"/>
    </xf>
    <xf numFmtId="0" fontId="22" fillId="9" borderId="22" xfId="0" applyFont="1" applyFill="1" applyBorder="1" applyAlignment="1" applyProtection="1">
      <alignment horizontal="left" wrapText="1"/>
      <protection locked="0"/>
    </xf>
    <xf numFmtId="0" fontId="22" fillId="9" borderId="18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dimension ref="A1:AB142"/>
  <sheetViews>
    <sheetView tabSelected="1" view="pageBreakPreview" topLeftCell="E1" zoomScaleNormal="100" zoomScaleSheetLayoutView="100" workbookViewId="0">
      <selection activeCell="K137" sqref="K137"/>
    </sheetView>
  </sheetViews>
  <sheetFormatPr defaultRowHeight="14.5" x14ac:dyDescent="0.35"/>
  <cols>
    <col min="1" max="1" width="10.7265625" customWidth="1"/>
    <col min="2" max="2" width="10.453125" customWidth="1"/>
    <col min="5" max="5" width="7.7265625" customWidth="1"/>
    <col min="6" max="6" width="26.1796875" customWidth="1"/>
    <col min="10" max="10" width="9" style="40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5.1796875" customWidth="1"/>
  </cols>
  <sheetData>
    <row r="1" spans="1:28" x14ac:dyDescent="0.3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9"/>
      <c r="K1" s="64" t="s">
        <v>1</v>
      </c>
      <c r="L1" s="65"/>
      <c r="M1" s="65"/>
      <c r="N1" s="65"/>
      <c r="O1" s="66"/>
      <c r="P1" s="70" t="s">
        <v>53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2"/>
    </row>
    <row r="2" spans="1:28" ht="15" thickBot="1" x14ac:dyDescent="0.4">
      <c r="A2" s="60"/>
      <c r="B2" s="61"/>
      <c r="C2" s="61"/>
      <c r="D2" s="61"/>
      <c r="E2" s="61"/>
      <c r="F2" s="61"/>
      <c r="G2" s="61"/>
      <c r="H2" s="61"/>
      <c r="I2" s="62"/>
      <c r="J2" s="63"/>
      <c r="K2" s="67"/>
      <c r="L2" s="68"/>
      <c r="M2" s="68"/>
      <c r="N2" s="68"/>
      <c r="O2" s="69"/>
      <c r="P2" s="73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</row>
    <row r="3" spans="1:28" ht="15" thickBot="1" x14ac:dyDescent="0.4">
      <c r="A3" s="76" t="s">
        <v>2</v>
      </c>
      <c r="B3" s="77"/>
      <c r="C3" s="81" t="s">
        <v>3</v>
      </c>
      <c r="D3" s="82"/>
      <c r="E3" s="85">
        <v>44311</v>
      </c>
      <c r="F3" s="86"/>
      <c r="G3" s="86"/>
      <c r="H3" s="86"/>
      <c r="I3" s="88" t="s">
        <v>4</v>
      </c>
      <c r="J3" s="89"/>
      <c r="K3" s="90" t="s">
        <v>5</v>
      </c>
      <c r="L3" s="90"/>
      <c r="M3" s="91" t="s">
        <v>6</v>
      </c>
      <c r="N3" s="90"/>
      <c r="O3" s="91" t="s">
        <v>7</v>
      </c>
      <c r="P3" s="90"/>
      <c r="Q3" s="91" t="s">
        <v>8</v>
      </c>
      <c r="R3" s="90"/>
      <c r="S3" s="91" t="s">
        <v>9</v>
      </c>
      <c r="T3" s="90"/>
      <c r="U3" s="91" t="s">
        <v>10</v>
      </c>
      <c r="V3" s="90"/>
      <c r="W3" s="91" t="s">
        <v>11</v>
      </c>
      <c r="X3" s="90"/>
      <c r="Y3" s="53" t="s">
        <v>12</v>
      </c>
      <c r="Z3" s="54"/>
      <c r="AA3" s="55" t="s">
        <v>13</v>
      </c>
      <c r="AB3" s="56"/>
    </row>
    <row r="4" spans="1:28" ht="15" thickBot="1" x14ac:dyDescent="0.4">
      <c r="A4" s="78"/>
      <c r="B4" s="77"/>
      <c r="C4" s="83"/>
      <c r="D4" s="84"/>
      <c r="E4" s="87"/>
      <c r="F4" s="87"/>
      <c r="G4" s="87"/>
      <c r="H4" s="87"/>
      <c r="I4" s="110" t="s">
        <v>14</v>
      </c>
      <c r="J4" s="111"/>
      <c r="K4" s="112" t="s">
        <v>54</v>
      </c>
      <c r="L4" s="109"/>
      <c r="M4" s="113" t="s">
        <v>54</v>
      </c>
      <c r="N4" s="114"/>
      <c r="O4" s="115" t="s">
        <v>54</v>
      </c>
      <c r="P4" s="114"/>
      <c r="Q4" s="115" t="s">
        <v>54</v>
      </c>
      <c r="R4" s="114"/>
      <c r="S4" s="115" t="s">
        <v>54</v>
      </c>
      <c r="T4" s="114"/>
      <c r="U4" s="92"/>
      <c r="V4" s="93"/>
      <c r="W4" s="94"/>
      <c r="X4" s="95"/>
      <c r="Y4" s="96">
        <f>SUM(K9:X9)</f>
        <v>58.75</v>
      </c>
      <c r="Z4" s="97"/>
      <c r="AA4" s="96">
        <f>Y4</f>
        <v>58.75</v>
      </c>
      <c r="AB4" s="97"/>
    </row>
    <row r="5" spans="1:28" ht="15" thickBot="1" x14ac:dyDescent="0.4">
      <c r="A5" s="78"/>
      <c r="B5" s="77"/>
      <c r="C5" s="100" t="s">
        <v>15</v>
      </c>
      <c r="D5" s="101"/>
      <c r="E5" s="101"/>
      <c r="F5" s="101"/>
      <c r="G5" s="101"/>
      <c r="H5" s="101"/>
      <c r="I5" s="106" t="s">
        <v>16</v>
      </c>
      <c r="J5" s="107"/>
      <c r="K5" s="108"/>
      <c r="L5" s="108"/>
      <c r="M5" s="109"/>
      <c r="N5" s="108"/>
      <c r="O5" s="108"/>
      <c r="P5" s="108"/>
      <c r="Q5" s="122"/>
      <c r="R5" s="108"/>
      <c r="S5" s="116"/>
      <c r="T5" s="116"/>
      <c r="U5" s="117"/>
      <c r="V5" s="117"/>
      <c r="W5" s="118"/>
      <c r="X5" s="119"/>
      <c r="Y5" s="98"/>
      <c r="Z5" s="99"/>
      <c r="AA5" s="98"/>
      <c r="AB5" s="99"/>
    </row>
    <row r="6" spans="1:28" ht="21.5" thickBot="1" x14ac:dyDescent="0.4">
      <c r="A6" s="78"/>
      <c r="B6" s="77"/>
      <c r="C6" s="102"/>
      <c r="D6" s="103"/>
      <c r="E6" s="103"/>
      <c r="F6" s="103"/>
      <c r="G6" s="103"/>
      <c r="H6" s="103"/>
      <c r="I6" s="120" t="s">
        <v>17</v>
      </c>
      <c r="J6" s="121"/>
      <c r="K6" s="112" t="s">
        <v>55</v>
      </c>
      <c r="L6" s="109"/>
      <c r="M6" s="112" t="s">
        <v>56</v>
      </c>
      <c r="N6" s="109"/>
      <c r="O6" s="112" t="s">
        <v>57</v>
      </c>
      <c r="P6" s="109"/>
      <c r="Q6" s="112" t="s">
        <v>57</v>
      </c>
      <c r="R6" s="109"/>
      <c r="S6" s="112" t="s">
        <v>58</v>
      </c>
      <c r="T6" s="109"/>
      <c r="U6" s="112"/>
      <c r="V6" s="109"/>
      <c r="W6" s="112"/>
      <c r="X6" s="109"/>
      <c r="Y6" s="123" t="s">
        <v>18</v>
      </c>
      <c r="Z6" s="124"/>
      <c r="AA6" s="125">
        <v>21</v>
      </c>
      <c r="AB6" s="126"/>
    </row>
    <row r="7" spans="1:28" x14ac:dyDescent="0.35">
      <c r="A7" s="78"/>
      <c r="B7" s="77"/>
      <c r="C7" s="102"/>
      <c r="D7" s="103"/>
      <c r="E7" s="103"/>
      <c r="F7" s="103"/>
      <c r="G7" s="103"/>
      <c r="H7" s="103"/>
      <c r="I7" s="127" t="s">
        <v>19</v>
      </c>
      <c r="J7" s="128"/>
      <c r="K7" s="129">
        <v>11</v>
      </c>
      <c r="L7" s="109"/>
      <c r="M7" s="130">
        <v>12</v>
      </c>
      <c r="N7" s="130"/>
      <c r="O7" s="129">
        <v>11.75</v>
      </c>
      <c r="P7" s="130"/>
      <c r="Q7" s="129">
        <v>11.75</v>
      </c>
      <c r="R7" s="130"/>
      <c r="S7" s="129">
        <v>12.25</v>
      </c>
      <c r="T7" s="130"/>
      <c r="U7" s="118"/>
      <c r="V7" s="119"/>
      <c r="W7" s="118"/>
      <c r="X7" s="119"/>
      <c r="Y7" s="131" t="s">
        <v>20</v>
      </c>
      <c r="Z7" s="132"/>
      <c r="AA7" s="137">
        <f>SUM(AA62:AB142)</f>
        <v>344</v>
      </c>
      <c r="AB7" s="138"/>
    </row>
    <row r="8" spans="1:28" x14ac:dyDescent="0.35">
      <c r="A8" s="78"/>
      <c r="B8" s="77"/>
      <c r="C8" s="102"/>
      <c r="D8" s="103"/>
      <c r="E8" s="103"/>
      <c r="F8" s="103"/>
      <c r="G8" s="103"/>
      <c r="H8" s="103"/>
      <c r="I8" s="143" t="s">
        <v>21</v>
      </c>
      <c r="J8" s="144"/>
      <c r="K8" s="145"/>
      <c r="L8" s="146"/>
      <c r="M8" s="145"/>
      <c r="N8" s="146"/>
      <c r="O8" s="145"/>
      <c r="P8" s="146"/>
      <c r="Q8" s="145"/>
      <c r="R8" s="146"/>
      <c r="S8" s="145"/>
      <c r="T8" s="146"/>
      <c r="U8" s="145"/>
      <c r="V8" s="146"/>
      <c r="W8" s="145"/>
      <c r="X8" s="146"/>
      <c r="Y8" s="133"/>
      <c r="Z8" s="134"/>
      <c r="AA8" s="139"/>
      <c r="AB8" s="140"/>
    </row>
    <row r="9" spans="1:28" ht="15" thickBot="1" x14ac:dyDescent="0.4">
      <c r="A9" s="79"/>
      <c r="B9" s="80"/>
      <c r="C9" s="104"/>
      <c r="D9" s="105"/>
      <c r="E9" s="105"/>
      <c r="F9" s="105"/>
      <c r="G9" s="105"/>
      <c r="H9" s="105"/>
      <c r="I9" s="147" t="s">
        <v>22</v>
      </c>
      <c r="J9" s="148"/>
      <c r="K9" s="149">
        <v>11</v>
      </c>
      <c r="L9" s="150"/>
      <c r="M9" s="149">
        <v>12</v>
      </c>
      <c r="N9" s="150"/>
      <c r="O9" s="149">
        <v>11.75</v>
      </c>
      <c r="P9" s="150"/>
      <c r="Q9" s="149">
        <v>11.75</v>
      </c>
      <c r="R9" s="150"/>
      <c r="S9" s="149">
        <v>12.25</v>
      </c>
      <c r="T9" s="150"/>
      <c r="U9" s="149"/>
      <c r="V9" s="150"/>
      <c r="W9" s="149"/>
      <c r="X9" s="150"/>
      <c r="Y9" s="135"/>
      <c r="Z9" s="136"/>
      <c r="AA9" s="141"/>
      <c r="AB9" s="142"/>
    </row>
    <row r="10" spans="1:28" x14ac:dyDescent="0.35">
      <c r="A10" s="169" t="s">
        <v>23</v>
      </c>
      <c r="B10" s="172">
        <v>3</v>
      </c>
      <c r="C10" s="175" t="s">
        <v>24</v>
      </c>
      <c r="D10" s="176"/>
      <c r="E10" s="176"/>
      <c r="F10" s="177"/>
      <c r="G10" s="161" t="s">
        <v>25</v>
      </c>
      <c r="H10" s="162"/>
      <c r="I10" s="163" t="s">
        <v>24</v>
      </c>
      <c r="J10" s="163" t="s">
        <v>24</v>
      </c>
      <c r="K10" s="1"/>
      <c r="L10" s="2" t="s">
        <v>27</v>
      </c>
      <c r="M10" s="1"/>
      <c r="N10" s="1" t="s">
        <v>26</v>
      </c>
      <c r="O10" s="1"/>
      <c r="P10" s="2" t="s">
        <v>27</v>
      </c>
      <c r="Q10" s="1"/>
      <c r="R10" s="2" t="s">
        <v>27</v>
      </c>
      <c r="S10" s="1"/>
      <c r="T10" s="2" t="s">
        <v>27</v>
      </c>
      <c r="U10" s="1"/>
      <c r="V10" s="2" t="s">
        <v>27</v>
      </c>
      <c r="W10" s="1"/>
      <c r="X10" s="2" t="s">
        <v>27</v>
      </c>
      <c r="Y10" s="151" t="s">
        <v>28</v>
      </c>
      <c r="Z10" s="152"/>
      <c r="AA10" s="151" t="s">
        <v>29</v>
      </c>
      <c r="AB10" s="152"/>
    </row>
    <row r="11" spans="1:28" x14ac:dyDescent="0.35">
      <c r="A11" s="170"/>
      <c r="B11" s="173"/>
      <c r="C11" s="178"/>
      <c r="D11" s="179"/>
      <c r="E11" s="179"/>
      <c r="F11" s="180"/>
      <c r="G11" s="153">
        <f>AA11/AA4</f>
        <v>0.25106382978723402</v>
      </c>
      <c r="H11" s="154"/>
      <c r="I11" s="163"/>
      <c r="J11" s="163"/>
      <c r="K11" s="157"/>
      <c r="L11" s="159">
        <f>SUM(K62:K120)</f>
        <v>3</v>
      </c>
      <c r="M11" s="157"/>
      <c r="N11" s="159">
        <f>SUM(M62:M120)</f>
        <v>3.5</v>
      </c>
      <c r="O11" s="157"/>
      <c r="P11" s="159">
        <f>SUM(O62:O120)</f>
        <v>4.5</v>
      </c>
      <c r="Q11" s="157"/>
      <c r="R11" s="159">
        <f>SUM(Q62:Q120)</f>
        <v>3.75</v>
      </c>
      <c r="S11" s="157"/>
      <c r="T11" s="159">
        <f>SUM(S62:S120)</f>
        <v>0</v>
      </c>
      <c r="U11" s="157"/>
      <c r="V11" s="159">
        <f>SUM(U62:U120)</f>
        <v>0</v>
      </c>
      <c r="W11" s="157"/>
      <c r="X11" s="159">
        <f>SUM(W62:W120)</f>
        <v>0</v>
      </c>
      <c r="Y11" s="165">
        <f>AA4-AA11</f>
        <v>44</v>
      </c>
      <c r="Z11" s="166"/>
      <c r="AA11" s="165">
        <f>L11+N11+P11+R11+T11+V11+X11</f>
        <v>14.75</v>
      </c>
      <c r="AB11" s="166"/>
    </row>
    <row r="12" spans="1:28" ht="15" thickBot="1" x14ac:dyDescent="0.4">
      <c r="A12" s="171"/>
      <c r="B12" s="174"/>
      <c r="C12" s="181"/>
      <c r="D12" s="182"/>
      <c r="E12" s="182"/>
      <c r="F12" s="183"/>
      <c r="G12" s="155"/>
      <c r="H12" s="156"/>
      <c r="I12" s="164"/>
      <c r="J12" s="164"/>
      <c r="K12" s="158"/>
      <c r="L12" s="160"/>
      <c r="M12" s="158"/>
      <c r="N12" s="160"/>
      <c r="O12" s="158"/>
      <c r="P12" s="160"/>
      <c r="Q12" s="158"/>
      <c r="R12" s="160"/>
      <c r="S12" s="158"/>
      <c r="T12" s="160"/>
      <c r="U12" s="158"/>
      <c r="V12" s="160"/>
      <c r="W12" s="158"/>
      <c r="X12" s="160"/>
      <c r="Y12" s="167"/>
      <c r="Z12" s="168"/>
      <c r="AA12" s="167"/>
      <c r="AB12" s="168"/>
    </row>
    <row r="13" spans="1:28" ht="30.5" thickBot="1" x14ac:dyDescent="0.55000000000000004">
      <c r="A13" s="216" t="s">
        <v>30</v>
      </c>
      <c r="B13" s="217"/>
      <c r="C13" s="218" t="s">
        <v>31</v>
      </c>
      <c r="D13" s="219"/>
      <c r="E13" s="220"/>
      <c r="F13" s="3" t="s">
        <v>32</v>
      </c>
      <c r="G13" s="4" t="s">
        <v>14</v>
      </c>
      <c r="H13" s="5" t="s">
        <v>17</v>
      </c>
      <c r="I13" s="6" t="s">
        <v>33</v>
      </c>
      <c r="J13" s="6" t="s">
        <v>34</v>
      </c>
      <c r="K13" s="184" t="s">
        <v>35</v>
      </c>
      <c r="L13" s="185"/>
      <c r="M13" s="184" t="s">
        <v>36</v>
      </c>
      <c r="N13" s="185"/>
      <c r="O13" s="184" t="s">
        <v>37</v>
      </c>
      <c r="P13" s="185"/>
      <c r="Q13" s="184" t="s">
        <v>38</v>
      </c>
      <c r="R13" s="185"/>
      <c r="S13" s="184" t="s">
        <v>39</v>
      </c>
      <c r="T13" s="185"/>
      <c r="U13" s="184" t="s">
        <v>40</v>
      </c>
      <c r="V13" s="185"/>
      <c r="W13" s="184" t="s">
        <v>41</v>
      </c>
      <c r="X13" s="185"/>
      <c r="Y13" s="186" t="s">
        <v>42</v>
      </c>
      <c r="Z13" s="187"/>
      <c r="AA13" s="210" t="s">
        <v>43</v>
      </c>
      <c r="AB13" s="211"/>
    </row>
    <row r="14" spans="1:28" ht="16" thickBot="1" x14ac:dyDescent="0.4">
      <c r="A14" s="212" t="s">
        <v>44</v>
      </c>
      <c r="B14" s="213"/>
      <c r="C14" s="214"/>
      <c r="D14" s="215"/>
      <c r="E14" s="215"/>
      <c r="F14" s="7"/>
      <c r="G14" s="8"/>
      <c r="H14" s="9"/>
      <c r="I14" s="10"/>
      <c r="J14" s="10"/>
      <c r="K14" s="204"/>
      <c r="L14" s="205"/>
      <c r="M14" s="204"/>
      <c r="N14" s="205"/>
      <c r="O14" s="204"/>
      <c r="P14" s="205"/>
      <c r="Q14" s="204"/>
      <c r="R14" s="205"/>
      <c r="S14" s="204"/>
      <c r="T14" s="205"/>
      <c r="U14" s="204"/>
      <c r="V14" s="205"/>
      <c r="W14" s="204"/>
      <c r="X14" s="205"/>
      <c r="Y14" s="11"/>
      <c r="Z14" s="12"/>
      <c r="AA14" s="13"/>
      <c r="AB14" s="14"/>
    </row>
    <row r="15" spans="1:28" x14ac:dyDescent="0.35">
      <c r="A15" s="206" t="s">
        <v>49</v>
      </c>
      <c r="B15" s="207"/>
      <c r="C15" s="255" t="s">
        <v>59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7"/>
    </row>
    <row r="16" spans="1:28" x14ac:dyDescent="0.35">
      <c r="A16" s="208"/>
      <c r="B16" s="209"/>
      <c r="C16" s="258" t="s">
        <v>60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60"/>
    </row>
    <row r="17" spans="1:28" x14ac:dyDescent="0.35">
      <c r="A17" s="208"/>
      <c r="B17" s="209"/>
      <c r="C17" s="258" t="s">
        <v>61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60"/>
    </row>
    <row r="18" spans="1:28" x14ac:dyDescent="0.35">
      <c r="A18" s="208"/>
      <c r="B18" s="209"/>
      <c r="C18" s="258" t="s">
        <v>63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60"/>
    </row>
    <row r="19" spans="1:28" x14ac:dyDescent="0.35">
      <c r="A19" s="208"/>
      <c r="B19" s="209"/>
      <c r="C19" s="258" t="s">
        <v>62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60"/>
    </row>
    <row r="20" spans="1:28" x14ac:dyDescent="0.35">
      <c r="A20" s="208"/>
      <c r="B20" s="209"/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60"/>
    </row>
    <row r="21" spans="1:28" x14ac:dyDescent="0.35">
      <c r="A21" s="208"/>
      <c r="B21" s="209"/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60"/>
    </row>
    <row r="22" spans="1:28" x14ac:dyDescent="0.35">
      <c r="A22" s="208"/>
      <c r="B22" s="209"/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60"/>
    </row>
    <row r="23" spans="1:28" x14ac:dyDescent="0.35">
      <c r="A23" s="208"/>
      <c r="B23" s="209"/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</row>
    <row r="24" spans="1:28" x14ac:dyDescent="0.35">
      <c r="A24" s="208"/>
      <c r="B24" s="209"/>
      <c r="C24" s="258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60"/>
    </row>
    <row r="25" spans="1:28" x14ac:dyDescent="0.35">
      <c r="A25" s="208"/>
      <c r="B25" s="209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60"/>
    </row>
    <row r="26" spans="1:28" x14ac:dyDescent="0.35">
      <c r="A26" s="208"/>
      <c r="B26" s="209"/>
      <c r="C26" s="258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60"/>
    </row>
    <row r="27" spans="1:28" x14ac:dyDescent="0.35">
      <c r="A27" s="208"/>
      <c r="B27" s="209"/>
      <c r="C27" s="258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60"/>
    </row>
    <row r="28" spans="1:28" x14ac:dyDescent="0.35">
      <c r="A28" s="208"/>
      <c r="B28" s="209"/>
      <c r="C28" s="258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60"/>
    </row>
    <row r="29" spans="1:28" x14ac:dyDescent="0.35">
      <c r="A29" s="208"/>
      <c r="B29" s="209"/>
      <c r="C29" s="258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</row>
    <row r="30" spans="1:28" ht="15" thickBot="1" x14ac:dyDescent="0.4">
      <c r="A30" s="208"/>
      <c r="B30" s="209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</row>
    <row r="31" spans="1:28" ht="31.15" customHeight="1" x14ac:dyDescent="0.35">
      <c r="A31" s="200" t="s">
        <v>50</v>
      </c>
      <c r="B31" s="201"/>
      <c r="C31" s="250"/>
      <c r="D31" s="250"/>
      <c r="E31" s="250"/>
      <c r="F31" s="34"/>
      <c r="G31" s="33"/>
      <c r="H31" s="33"/>
      <c r="I31" s="34"/>
      <c r="J31" s="34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</row>
    <row r="32" spans="1:28" ht="27.75" customHeight="1" x14ac:dyDescent="0.35">
      <c r="A32" s="202"/>
      <c r="B32" s="203"/>
      <c r="C32" s="47"/>
      <c r="D32" s="47"/>
      <c r="E32" s="47"/>
      <c r="F32" s="41"/>
      <c r="G32" s="42"/>
      <c r="H32" s="42"/>
      <c r="I32" s="41"/>
      <c r="J32" s="41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14.25" customHeight="1" x14ac:dyDescent="0.35">
      <c r="A33" s="202"/>
      <c r="B33" s="203"/>
      <c r="C33" s="49"/>
      <c r="D33" s="49"/>
      <c r="E33" s="49"/>
      <c r="F33" s="35"/>
      <c r="G33" s="36"/>
      <c r="H33" s="36"/>
      <c r="I33" s="37"/>
      <c r="J33" s="35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ht="14.25" customHeight="1" x14ac:dyDescent="0.35">
      <c r="A34" s="202"/>
      <c r="B34" s="203"/>
      <c r="C34" s="47"/>
      <c r="D34" s="47"/>
      <c r="E34" s="47"/>
      <c r="F34" s="41"/>
      <c r="G34" s="42"/>
      <c r="H34" s="42"/>
      <c r="I34" s="41"/>
      <c r="J34" s="41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28" ht="31.9" customHeight="1" x14ac:dyDescent="0.35">
      <c r="A35" s="202"/>
      <c r="B35" s="203"/>
      <c r="C35" s="49"/>
      <c r="D35" s="49"/>
      <c r="E35" s="49"/>
      <c r="F35" s="35"/>
      <c r="G35" s="36"/>
      <c r="H35" s="36"/>
      <c r="I35" s="37"/>
      <c r="J35" s="35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ht="28.9" customHeight="1" x14ac:dyDescent="0.35">
      <c r="A36" s="202"/>
      <c r="B36" s="203"/>
      <c r="C36" s="47"/>
      <c r="D36" s="47"/>
      <c r="E36" s="47"/>
      <c r="F36" s="41"/>
      <c r="G36" s="42"/>
      <c r="H36" s="42"/>
      <c r="I36" s="41"/>
      <c r="J36" s="41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25.5" customHeight="1" x14ac:dyDescent="0.35">
      <c r="A37" s="202"/>
      <c r="B37" s="203"/>
      <c r="C37" s="49"/>
      <c r="D37" s="49"/>
      <c r="E37" s="49"/>
      <c r="F37" s="35"/>
      <c r="G37" s="36"/>
      <c r="H37" s="36"/>
      <c r="I37" s="37"/>
      <c r="J37" s="35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ht="28.5" customHeight="1" x14ac:dyDescent="0.35">
      <c r="A38" s="202"/>
      <c r="B38" s="203"/>
      <c r="C38" s="47"/>
      <c r="D38" s="47"/>
      <c r="E38" s="47"/>
      <c r="F38" s="41"/>
      <c r="G38" s="42"/>
      <c r="H38" s="42"/>
      <c r="I38" s="41"/>
      <c r="J38" s="41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 ht="14.25" customHeight="1" x14ac:dyDescent="0.35">
      <c r="A39" s="202"/>
      <c r="B39" s="203"/>
      <c r="C39" s="49"/>
      <c r="D39" s="49"/>
      <c r="E39" s="49"/>
      <c r="F39" s="35"/>
      <c r="G39" s="36"/>
      <c r="H39" s="36"/>
      <c r="I39" s="37"/>
      <c r="J39" s="35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1:28" ht="14.25" customHeight="1" x14ac:dyDescent="0.35">
      <c r="A40" s="202"/>
      <c r="B40" s="203"/>
      <c r="C40" s="47"/>
      <c r="D40" s="47"/>
      <c r="E40" s="47"/>
      <c r="F40" s="41"/>
      <c r="G40" s="42"/>
      <c r="H40" s="42"/>
      <c r="I40" s="41"/>
      <c r="J40" s="41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ht="14.25" customHeight="1" x14ac:dyDescent="0.35">
      <c r="A41" s="202"/>
      <c r="B41" s="203"/>
      <c r="C41" s="49"/>
      <c r="D41" s="49"/>
      <c r="E41" s="49"/>
      <c r="F41" s="35"/>
      <c r="G41" s="36"/>
      <c r="H41" s="36"/>
      <c r="I41" s="37"/>
      <c r="J41" s="35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1:28" ht="14.65" customHeight="1" x14ac:dyDescent="0.35">
      <c r="A42" s="202"/>
      <c r="B42" s="203"/>
      <c r="C42" s="47"/>
      <c r="D42" s="47"/>
      <c r="E42" s="47"/>
      <c r="F42" s="41"/>
      <c r="G42" s="42"/>
      <c r="H42" s="42"/>
      <c r="I42" s="41"/>
      <c r="J42" s="41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14.25" customHeight="1" x14ac:dyDescent="0.35">
      <c r="A43" s="202"/>
      <c r="B43" s="203"/>
      <c r="C43" s="49"/>
      <c r="D43" s="49"/>
      <c r="E43" s="49"/>
      <c r="F43" s="35"/>
      <c r="G43" s="36"/>
      <c r="H43" s="36"/>
      <c r="I43" s="37"/>
      <c r="J43" s="35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</row>
    <row r="44" spans="1:28" ht="14.25" customHeight="1" x14ac:dyDescent="0.35">
      <c r="A44" s="202"/>
      <c r="B44" s="203"/>
      <c r="C44" s="47"/>
      <c r="D44" s="47"/>
      <c r="E44" s="47"/>
      <c r="F44" s="41"/>
      <c r="G44" s="42"/>
      <c r="H44" s="42"/>
      <c r="I44" s="41"/>
      <c r="J44" s="41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4.65" customHeight="1" thickBot="1" x14ac:dyDescent="0.4">
      <c r="A45" s="202"/>
      <c r="B45" s="203"/>
      <c r="C45" s="51"/>
      <c r="D45" s="51"/>
      <c r="E45" s="51"/>
      <c r="F45" s="38"/>
      <c r="G45" s="39"/>
      <c r="H45" s="39"/>
      <c r="I45" s="38"/>
      <c r="J45" s="38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ht="14.25" customHeight="1" x14ac:dyDescent="0.35">
      <c r="A46" s="194" t="s">
        <v>51</v>
      </c>
      <c r="B46" s="195"/>
      <c r="C46" s="255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7"/>
    </row>
    <row r="47" spans="1:28" ht="14.25" customHeight="1" x14ac:dyDescent="0.35">
      <c r="A47" s="196"/>
      <c r="B47" s="197"/>
      <c r="C47" s="258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60"/>
    </row>
    <row r="48" spans="1:28" ht="14.25" customHeight="1" x14ac:dyDescent="0.35">
      <c r="A48" s="196"/>
      <c r="B48" s="197"/>
      <c r="C48" s="258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60"/>
    </row>
    <row r="49" spans="1:28" x14ac:dyDescent="0.35">
      <c r="A49" s="196"/>
      <c r="B49" s="197"/>
      <c r="C49" s="258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60"/>
    </row>
    <row r="50" spans="1:28" ht="15" thickBot="1" x14ac:dyDescent="0.4">
      <c r="A50" s="198"/>
      <c r="B50" s="199"/>
      <c r="C50" s="258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60"/>
    </row>
    <row r="51" spans="1:28" ht="14.25" customHeight="1" x14ac:dyDescent="0.35">
      <c r="A51" s="188" t="s">
        <v>52</v>
      </c>
      <c r="B51" s="189"/>
      <c r="C51" s="252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4"/>
    </row>
    <row r="52" spans="1:28" x14ac:dyDescent="0.35">
      <c r="A52" s="190"/>
      <c r="B52" s="191"/>
      <c r="C52" s="261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3"/>
    </row>
    <row r="53" spans="1:28" ht="14.25" customHeight="1" x14ac:dyDescent="0.35">
      <c r="A53" s="190"/>
      <c r="B53" s="191"/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4"/>
    </row>
    <row r="54" spans="1:28" x14ac:dyDescent="0.35">
      <c r="A54" s="190"/>
      <c r="B54" s="191"/>
      <c r="C54" s="261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3"/>
    </row>
    <row r="55" spans="1:28" x14ac:dyDescent="0.35">
      <c r="A55" s="190"/>
      <c r="B55" s="191"/>
      <c r="C55" s="252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4"/>
    </row>
    <row r="56" spans="1:28" x14ac:dyDescent="0.35">
      <c r="A56" s="190"/>
      <c r="B56" s="191"/>
      <c r="C56" s="261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3"/>
    </row>
    <row r="57" spans="1:28" x14ac:dyDescent="0.35">
      <c r="A57" s="190"/>
      <c r="B57" s="191"/>
      <c r="C57" s="252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4"/>
    </row>
    <row r="58" spans="1:28" x14ac:dyDescent="0.35">
      <c r="A58" s="190"/>
      <c r="B58" s="191"/>
      <c r="C58" s="261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3"/>
    </row>
    <row r="59" spans="1:28" ht="15" thickBot="1" x14ac:dyDescent="0.4">
      <c r="A59" s="192"/>
      <c r="B59" s="193"/>
      <c r="C59" s="252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4"/>
    </row>
    <row r="60" spans="1:28" ht="28.9" customHeight="1" thickBot="1" x14ac:dyDescent="0.55000000000000004">
      <c r="A60" s="240" t="s">
        <v>45</v>
      </c>
      <c r="B60" s="241"/>
      <c r="C60" s="241"/>
      <c r="D60" s="241"/>
      <c r="E60" s="241"/>
      <c r="F60" s="241"/>
      <c r="G60" s="241"/>
      <c r="H60" s="241"/>
      <c r="I60" s="241"/>
      <c r="J60" s="213"/>
      <c r="K60" s="184" t="s">
        <v>35</v>
      </c>
      <c r="L60" s="185"/>
      <c r="M60" s="242" t="s">
        <v>36</v>
      </c>
      <c r="N60" s="243"/>
      <c r="O60" s="184" t="s">
        <v>37</v>
      </c>
      <c r="P60" s="185"/>
      <c r="Q60" s="184" t="s">
        <v>38</v>
      </c>
      <c r="R60" s="185"/>
      <c r="S60" s="184" t="s">
        <v>39</v>
      </c>
      <c r="T60" s="185"/>
      <c r="U60" s="184" t="s">
        <v>40</v>
      </c>
      <c r="V60" s="185"/>
      <c r="W60" s="184" t="s">
        <v>41</v>
      </c>
      <c r="X60" s="185"/>
      <c r="Y60" s="221" t="s">
        <v>42</v>
      </c>
      <c r="Z60" s="222"/>
      <c r="AA60" s="223" t="s">
        <v>42</v>
      </c>
      <c r="AB60" s="224"/>
    </row>
    <row r="61" spans="1:28" x14ac:dyDescent="0.35">
      <c r="A61" s="225" t="s">
        <v>46</v>
      </c>
      <c r="B61" s="228" t="s">
        <v>47</v>
      </c>
      <c r="C61" s="229"/>
      <c r="D61" s="229"/>
      <c r="E61" s="229"/>
      <c r="F61" s="18"/>
      <c r="G61" s="230"/>
      <c r="H61" s="231"/>
      <c r="I61" s="19" t="s">
        <v>14</v>
      </c>
      <c r="J61" s="20" t="s">
        <v>17</v>
      </c>
      <c r="K61" s="21" t="s">
        <v>48</v>
      </c>
      <c r="L61" s="22" t="s">
        <v>20</v>
      </c>
      <c r="M61" s="21" t="s">
        <v>48</v>
      </c>
      <c r="N61" s="22" t="s">
        <v>20</v>
      </c>
      <c r="O61" s="21" t="s">
        <v>48</v>
      </c>
      <c r="P61" s="22" t="s">
        <v>20</v>
      </c>
      <c r="Q61" s="21" t="s">
        <v>48</v>
      </c>
      <c r="R61" s="22" t="s">
        <v>20</v>
      </c>
      <c r="S61" s="21" t="s">
        <v>48</v>
      </c>
      <c r="T61" s="22" t="s">
        <v>20</v>
      </c>
      <c r="U61" s="21" t="s">
        <v>48</v>
      </c>
      <c r="V61" s="22" t="s">
        <v>20</v>
      </c>
      <c r="W61" s="21" t="s">
        <v>48</v>
      </c>
      <c r="X61" s="22" t="s">
        <v>20</v>
      </c>
      <c r="Y61" s="232" t="s">
        <v>48</v>
      </c>
      <c r="Z61" s="233"/>
      <c r="AA61" s="234" t="s">
        <v>20</v>
      </c>
      <c r="AB61" s="235"/>
    </row>
    <row r="62" spans="1:28" x14ac:dyDescent="0.35">
      <c r="A62" s="226"/>
      <c r="B62" s="236" t="s">
        <v>64</v>
      </c>
      <c r="C62" s="237"/>
      <c r="D62" s="237"/>
      <c r="E62" s="237"/>
      <c r="F62" s="17" t="s">
        <v>65</v>
      </c>
      <c r="G62" s="238"/>
      <c r="H62" s="239"/>
      <c r="I62" s="43">
        <v>9.375E-2</v>
      </c>
      <c r="J62" s="44">
        <v>0.10416666666666667</v>
      </c>
      <c r="K62" s="24">
        <v>0.25</v>
      </c>
      <c r="L62" s="25">
        <v>5</v>
      </c>
      <c r="M62" s="26"/>
      <c r="N62" s="27"/>
      <c r="O62" s="24"/>
      <c r="P62" s="25"/>
      <c r="Q62" s="26"/>
      <c r="R62" s="27"/>
      <c r="S62" s="24"/>
      <c r="T62" s="25"/>
      <c r="U62" s="26"/>
      <c r="V62" s="27"/>
      <c r="W62" s="24"/>
      <c r="X62" s="25"/>
      <c r="Y62" s="244">
        <f t="shared" ref="Y62:Y80" si="0">SUM(K62,M62,O62,Q62,S62,U62,W62)</f>
        <v>0.25</v>
      </c>
      <c r="Z62" s="247"/>
      <c r="AA62" s="244">
        <f t="shared" ref="AA62:AA80" si="1">SUM(L62,N62,P62,R62,T62,V62,X62)</f>
        <v>5</v>
      </c>
      <c r="AB62" s="247"/>
    </row>
    <row r="63" spans="1:28" x14ac:dyDescent="0.35">
      <c r="A63" s="226"/>
      <c r="B63" s="236" t="s">
        <v>65</v>
      </c>
      <c r="C63" s="237"/>
      <c r="D63" s="237"/>
      <c r="E63" s="237"/>
      <c r="F63" s="17" t="s">
        <v>64</v>
      </c>
      <c r="G63" s="238"/>
      <c r="H63" s="239"/>
      <c r="I63" s="43">
        <v>0.13541666666666666</v>
      </c>
      <c r="J63" s="44">
        <v>0.14583333333333334</v>
      </c>
      <c r="K63" s="24">
        <v>0.25</v>
      </c>
      <c r="L63" s="25">
        <v>5</v>
      </c>
      <c r="M63" s="26"/>
      <c r="N63" s="27"/>
      <c r="O63" s="24"/>
      <c r="P63" s="25"/>
      <c r="Q63" s="26"/>
      <c r="R63" s="27"/>
      <c r="S63" s="24"/>
      <c r="T63" s="25"/>
      <c r="U63" s="26"/>
      <c r="V63" s="27"/>
      <c r="W63" s="24"/>
      <c r="X63" s="25"/>
      <c r="Y63" s="244">
        <f t="shared" si="0"/>
        <v>0.25</v>
      </c>
      <c r="Z63" s="247"/>
      <c r="AA63" s="244">
        <f t="shared" si="1"/>
        <v>5</v>
      </c>
      <c r="AB63" s="247"/>
    </row>
    <row r="64" spans="1:28" x14ac:dyDescent="0.35">
      <c r="A64" s="226"/>
      <c r="B64" s="244" t="s">
        <v>64</v>
      </c>
      <c r="C64" s="245"/>
      <c r="D64" s="245"/>
      <c r="E64" s="246"/>
      <c r="F64" s="17" t="s">
        <v>66</v>
      </c>
      <c r="G64" s="238"/>
      <c r="H64" s="239"/>
      <c r="I64" s="43">
        <v>0.1423611111111111</v>
      </c>
      <c r="J64" s="44">
        <v>0.15277777777777776</v>
      </c>
      <c r="K64" s="24">
        <v>0.25</v>
      </c>
      <c r="L64" s="25">
        <v>5</v>
      </c>
      <c r="M64" s="26"/>
      <c r="N64" s="27"/>
      <c r="O64" s="24"/>
      <c r="P64" s="25"/>
      <c r="Q64" s="26"/>
      <c r="R64" s="27"/>
      <c r="S64" s="24"/>
      <c r="T64" s="25"/>
      <c r="U64" s="26"/>
      <c r="V64" s="27"/>
      <c r="W64" s="24"/>
      <c r="X64" s="25"/>
      <c r="Y64" s="244">
        <f t="shared" si="0"/>
        <v>0.25</v>
      </c>
      <c r="Z64" s="247"/>
      <c r="AA64" s="244">
        <f t="shared" si="1"/>
        <v>5</v>
      </c>
      <c r="AB64" s="247"/>
    </row>
    <row r="65" spans="1:28" x14ac:dyDescent="0.35">
      <c r="A65" s="226"/>
      <c r="B65" s="236" t="s">
        <v>66</v>
      </c>
      <c r="C65" s="237"/>
      <c r="D65" s="237"/>
      <c r="E65" s="237"/>
      <c r="F65" s="17" t="s">
        <v>65</v>
      </c>
      <c r="G65" s="238"/>
      <c r="H65" s="239"/>
      <c r="I65" s="45">
        <v>0.17708333333333334</v>
      </c>
      <c r="J65" s="46">
        <v>0.1875</v>
      </c>
      <c r="K65" s="24">
        <v>0.25</v>
      </c>
      <c r="L65" s="25">
        <v>3</v>
      </c>
      <c r="M65" s="26"/>
      <c r="N65" s="27"/>
      <c r="O65" s="24"/>
      <c r="P65" s="25"/>
      <c r="Q65" s="26"/>
      <c r="R65" s="27"/>
      <c r="S65" s="29"/>
      <c r="T65" s="30"/>
      <c r="U65" s="31"/>
      <c r="V65" s="32"/>
      <c r="W65" s="29"/>
      <c r="X65" s="30"/>
      <c r="Y65" s="244">
        <f t="shared" si="0"/>
        <v>0.25</v>
      </c>
      <c r="Z65" s="247"/>
      <c r="AA65" s="244">
        <f t="shared" si="1"/>
        <v>3</v>
      </c>
      <c r="AB65" s="247"/>
    </row>
    <row r="66" spans="1:28" x14ac:dyDescent="0.35">
      <c r="A66" s="226"/>
      <c r="B66" s="244" t="s">
        <v>65</v>
      </c>
      <c r="C66" s="245"/>
      <c r="D66" s="245"/>
      <c r="E66" s="246"/>
      <c r="F66" s="17" t="s">
        <v>64</v>
      </c>
      <c r="G66" s="238"/>
      <c r="H66" s="239"/>
      <c r="I66" s="43">
        <v>0.26041666666666669</v>
      </c>
      <c r="J66" s="44">
        <v>0.27083333333333331</v>
      </c>
      <c r="K66" s="24">
        <v>0.25</v>
      </c>
      <c r="L66" s="25">
        <v>5</v>
      </c>
      <c r="M66" s="26"/>
      <c r="N66" s="27"/>
      <c r="O66" s="24"/>
      <c r="P66" s="25"/>
      <c r="Q66" s="26"/>
      <c r="R66" s="27"/>
      <c r="S66" s="24"/>
      <c r="T66" s="25"/>
      <c r="U66" s="26"/>
      <c r="V66" s="27"/>
      <c r="W66" s="24"/>
      <c r="X66" s="25"/>
      <c r="Y66" s="244">
        <f t="shared" si="0"/>
        <v>0.25</v>
      </c>
      <c r="Z66" s="247"/>
      <c r="AA66" s="244">
        <f t="shared" si="1"/>
        <v>5</v>
      </c>
      <c r="AB66" s="247"/>
    </row>
    <row r="67" spans="1:28" x14ac:dyDescent="0.35">
      <c r="A67" s="226"/>
      <c r="B67" s="244" t="s">
        <v>64</v>
      </c>
      <c r="C67" s="245"/>
      <c r="D67" s="245"/>
      <c r="E67" s="246"/>
      <c r="F67" s="17" t="s">
        <v>67</v>
      </c>
      <c r="G67" s="248"/>
      <c r="H67" s="249"/>
      <c r="I67" s="45">
        <v>0.28125</v>
      </c>
      <c r="J67" s="46">
        <v>0.29166666666666669</v>
      </c>
      <c r="K67" s="24">
        <v>0.25</v>
      </c>
      <c r="L67" s="25">
        <v>7</v>
      </c>
      <c r="M67" s="26"/>
      <c r="N67" s="27"/>
      <c r="O67" s="24"/>
      <c r="P67" s="25"/>
      <c r="Q67" s="26"/>
      <c r="R67" s="27"/>
      <c r="S67" s="24"/>
      <c r="T67" s="25"/>
      <c r="U67" s="26"/>
      <c r="V67" s="27"/>
      <c r="W67" s="24"/>
      <c r="X67" s="25"/>
      <c r="Y67" s="244">
        <f t="shared" si="0"/>
        <v>0.25</v>
      </c>
      <c r="Z67" s="247"/>
      <c r="AA67" s="244">
        <f t="shared" si="1"/>
        <v>7</v>
      </c>
      <c r="AB67" s="247"/>
    </row>
    <row r="68" spans="1:28" x14ac:dyDescent="0.35">
      <c r="A68" s="226"/>
      <c r="B68" s="244" t="s">
        <v>67</v>
      </c>
      <c r="C68" s="245"/>
      <c r="D68" s="245"/>
      <c r="E68" s="246"/>
      <c r="F68" s="17" t="s">
        <v>65</v>
      </c>
      <c r="G68" s="248"/>
      <c r="H68" s="249"/>
      <c r="I68" s="43">
        <v>0.33333333333333331</v>
      </c>
      <c r="J68" s="44">
        <v>0.34375</v>
      </c>
      <c r="K68" s="24">
        <v>0.25</v>
      </c>
      <c r="L68" s="25">
        <v>2</v>
      </c>
      <c r="M68" s="26"/>
      <c r="N68" s="27"/>
      <c r="O68" s="24"/>
      <c r="P68" s="25"/>
      <c r="Q68" s="26"/>
      <c r="R68" s="27"/>
      <c r="S68" s="24"/>
      <c r="T68" s="25"/>
      <c r="U68" s="26"/>
      <c r="V68" s="27"/>
      <c r="W68" s="24"/>
      <c r="X68" s="25"/>
      <c r="Y68" s="244">
        <f t="shared" si="0"/>
        <v>0.25</v>
      </c>
      <c r="Z68" s="247"/>
      <c r="AA68" s="244">
        <f t="shared" si="1"/>
        <v>2</v>
      </c>
      <c r="AB68" s="247"/>
    </row>
    <row r="69" spans="1:28" x14ac:dyDescent="0.35">
      <c r="A69" s="226"/>
      <c r="B69" s="244" t="s">
        <v>65</v>
      </c>
      <c r="C69" s="245"/>
      <c r="D69" s="245"/>
      <c r="E69" s="246"/>
      <c r="F69" s="17" t="s">
        <v>68</v>
      </c>
      <c r="G69" s="248"/>
      <c r="H69" s="249"/>
      <c r="I69" s="45">
        <v>0.375</v>
      </c>
      <c r="J69" s="46">
        <v>0.38541666666666669</v>
      </c>
      <c r="K69" s="24">
        <v>0.25</v>
      </c>
      <c r="L69" s="25">
        <v>3</v>
      </c>
      <c r="M69" s="26"/>
      <c r="N69" s="27"/>
      <c r="O69" s="24"/>
      <c r="P69" s="25"/>
      <c r="Q69" s="26"/>
      <c r="R69" s="27"/>
      <c r="S69" s="24"/>
      <c r="T69" s="25"/>
      <c r="U69" s="26"/>
      <c r="V69" s="27"/>
      <c r="W69" s="24"/>
      <c r="X69" s="25"/>
      <c r="Y69" s="244">
        <f t="shared" si="0"/>
        <v>0.25</v>
      </c>
      <c r="Z69" s="247"/>
      <c r="AA69" s="244">
        <f t="shared" si="1"/>
        <v>3</v>
      </c>
      <c r="AB69" s="247"/>
    </row>
    <row r="70" spans="1:28" x14ac:dyDescent="0.35">
      <c r="A70" s="226"/>
      <c r="B70" s="244" t="s">
        <v>68</v>
      </c>
      <c r="C70" s="245"/>
      <c r="D70" s="245"/>
      <c r="E70" s="246"/>
      <c r="F70" s="17" t="s">
        <v>64</v>
      </c>
      <c r="G70" s="248"/>
      <c r="H70" s="249"/>
      <c r="I70" s="45">
        <v>0.42708333333333331</v>
      </c>
      <c r="J70" s="46">
        <v>0.4375</v>
      </c>
      <c r="K70" s="24">
        <v>0.25</v>
      </c>
      <c r="L70" s="25">
        <v>4</v>
      </c>
      <c r="M70" s="26"/>
      <c r="N70" s="27"/>
      <c r="O70" s="24"/>
      <c r="P70" s="25"/>
      <c r="Q70" s="26"/>
      <c r="R70" s="27"/>
      <c r="S70" s="24"/>
      <c r="T70" s="25"/>
      <c r="U70" s="26"/>
      <c r="V70" s="27"/>
      <c r="W70" s="24"/>
      <c r="X70" s="25"/>
      <c r="Y70" s="244">
        <f t="shared" si="0"/>
        <v>0.25</v>
      </c>
      <c r="Z70" s="247"/>
      <c r="AA70" s="244">
        <f t="shared" si="1"/>
        <v>4</v>
      </c>
      <c r="AB70" s="247"/>
    </row>
    <row r="71" spans="1:28" x14ac:dyDescent="0.35">
      <c r="A71" s="226"/>
      <c r="B71" s="244" t="s">
        <v>64</v>
      </c>
      <c r="C71" s="245"/>
      <c r="D71" s="245"/>
      <c r="E71" s="246"/>
      <c r="F71" s="17" t="s">
        <v>66</v>
      </c>
      <c r="G71" s="248"/>
      <c r="H71" s="249"/>
      <c r="I71" s="45">
        <v>0.46875</v>
      </c>
      <c r="J71" s="46">
        <v>0.47916666666666669</v>
      </c>
      <c r="K71" s="24">
        <v>0.25</v>
      </c>
      <c r="L71" s="25">
        <v>5</v>
      </c>
      <c r="M71" s="26"/>
      <c r="N71" s="27"/>
      <c r="O71" s="24"/>
      <c r="P71" s="25"/>
      <c r="Q71" s="26"/>
      <c r="R71" s="27"/>
      <c r="S71" s="24"/>
      <c r="T71" s="25"/>
      <c r="U71" s="26"/>
      <c r="V71" s="27"/>
      <c r="W71" s="24"/>
      <c r="X71" s="25"/>
      <c r="Y71" s="244">
        <f t="shared" si="0"/>
        <v>0.25</v>
      </c>
      <c r="Z71" s="247"/>
      <c r="AA71" s="244">
        <f t="shared" si="1"/>
        <v>5</v>
      </c>
      <c r="AB71" s="247"/>
    </row>
    <row r="72" spans="1:28" x14ac:dyDescent="0.35">
      <c r="A72" s="226"/>
      <c r="B72" s="244" t="s">
        <v>66</v>
      </c>
      <c r="C72" s="245"/>
      <c r="D72" s="245"/>
      <c r="E72" s="246"/>
      <c r="F72" s="17" t="s">
        <v>67</v>
      </c>
      <c r="G72" s="248"/>
      <c r="H72" s="249"/>
      <c r="I72" s="45">
        <v>0.5</v>
      </c>
      <c r="J72" s="46">
        <v>0.51041666666666663</v>
      </c>
      <c r="K72" s="24">
        <v>0.25</v>
      </c>
      <c r="L72" s="25">
        <v>2</v>
      </c>
      <c r="M72" s="26"/>
      <c r="N72" s="27"/>
      <c r="O72" s="24"/>
      <c r="P72" s="25"/>
      <c r="Q72" s="26"/>
      <c r="R72" s="27"/>
      <c r="S72" s="24"/>
      <c r="T72" s="25"/>
      <c r="U72" s="26"/>
      <c r="V72" s="27"/>
      <c r="W72" s="24"/>
      <c r="X72" s="25"/>
      <c r="Y72" s="244">
        <f t="shared" si="0"/>
        <v>0.25</v>
      </c>
      <c r="Z72" s="247"/>
      <c r="AA72" s="244">
        <f t="shared" si="1"/>
        <v>2</v>
      </c>
      <c r="AB72" s="247"/>
    </row>
    <row r="73" spans="1:28" x14ac:dyDescent="0.35">
      <c r="A73" s="226"/>
      <c r="B73" s="244" t="s">
        <v>67</v>
      </c>
      <c r="C73" s="245"/>
      <c r="D73" s="245"/>
      <c r="E73" s="246"/>
      <c r="F73" s="17" t="s">
        <v>69</v>
      </c>
      <c r="G73" s="248"/>
      <c r="H73" s="249"/>
      <c r="I73" s="45">
        <v>0.52083333333333337</v>
      </c>
      <c r="J73" s="46">
        <v>0.53125</v>
      </c>
      <c r="K73" s="24">
        <v>0.25</v>
      </c>
      <c r="L73" s="25">
        <v>5</v>
      </c>
      <c r="M73" s="26"/>
      <c r="N73" s="27"/>
      <c r="O73" s="24"/>
      <c r="P73" s="25"/>
      <c r="Q73" s="26"/>
      <c r="R73" s="27"/>
      <c r="S73" s="24"/>
      <c r="T73" s="25"/>
      <c r="U73" s="26"/>
      <c r="V73" s="27"/>
      <c r="W73" s="24"/>
      <c r="X73" s="25"/>
      <c r="Y73" s="244">
        <f t="shared" si="0"/>
        <v>0.25</v>
      </c>
      <c r="Z73" s="247"/>
      <c r="AA73" s="244">
        <f t="shared" si="1"/>
        <v>5</v>
      </c>
      <c r="AB73" s="247"/>
    </row>
    <row r="74" spans="1:28" x14ac:dyDescent="0.35">
      <c r="A74" s="226"/>
      <c r="B74" s="244" t="s">
        <v>70</v>
      </c>
      <c r="C74" s="245"/>
      <c r="D74" s="245"/>
      <c r="E74" s="246"/>
      <c r="F74" s="17" t="s">
        <v>71</v>
      </c>
      <c r="G74" s="248"/>
      <c r="H74" s="249"/>
      <c r="I74" s="45">
        <v>9.375E-2</v>
      </c>
      <c r="J74" s="46">
        <v>0.10416666666666667</v>
      </c>
      <c r="K74" s="24"/>
      <c r="L74" s="25"/>
      <c r="M74" s="26">
        <v>0.25</v>
      </c>
      <c r="N74" s="27">
        <v>4</v>
      </c>
      <c r="O74" s="24"/>
      <c r="P74" s="25"/>
      <c r="Q74" s="26"/>
      <c r="R74" s="27"/>
      <c r="S74" s="24"/>
      <c r="T74" s="25"/>
      <c r="U74" s="26"/>
      <c r="V74" s="27"/>
      <c r="W74" s="24"/>
      <c r="X74" s="25"/>
      <c r="Y74" s="244">
        <f t="shared" si="0"/>
        <v>0.25</v>
      </c>
      <c r="Z74" s="247"/>
      <c r="AA74" s="244">
        <f t="shared" si="1"/>
        <v>4</v>
      </c>
      <c r="AB74" s="247"/>
    </row>
    <row r="75" spans="1:28" x14ac:dyDescent="0.35">
      <c r="A75" s="226"/>
      <c r="B75" s="244" t="s">
        <v>71</v>
      </c>
      <c r="C75" s="245"/>
      <c r="D75" s="245"/>
      <c r="E75" s="246"/>
      <c r="F75" s="17" t="s">
        <v>64</v>
      </c>
      <c r="G75" s="248"/>
      <c r="H75" s="249"/>
      <c r="I75" s="43">
        <v>0.11458333333333333</v>
      </c>
      <c r="J75" s="44">
        <v>0.125</v>
      </c>
      <c r="K75" s="24"/>
      <c r="L75" s="25"/>
      <c r="M75" s="26">
        <v>0.25</v>
      </c>
      <c r="N75" s="27">
        <v>3</v>
      </c>
      <c r="O75" s="24"/>
      <c r="P75" s="25"/>
      <c r="Q75" s="26"/>
      <c r="R75" s="27"/>
      <c r="S75" s="24"/>
      <c r="T75" s="25"/>
      <c r="U75" s="26"/>
      <c r="V75" s="27"/>
      <c r="W75" s="24"/>
      <c r="X75" s="25"/>
      <c r="Y75" s="244">
        <f t="shared" si="0"/>
        <v>0.25</v>
      </c>
      <c r="Z75" s="247"/>
      <c r="AA75" s="244">
        <f t="shared" si="1"/>
        <v>3</v>
      </c>
      <c r="AB75" s="247"/>
    </row>
    <row r="76" spans="1:28" x14ac:dyDescent="0.35">
      <c r="A76" s="226"/>
      <c r="B76" s="244" t="s">
        <v>64</v>
      </c>
      <c r="C76" s="245"/>
      <c r="D76" s="245"/>
      <c r="E76" s="246"/>
      <c r="F76" s="17" t="s">
        <v>72</v>
      </c>
      <c r="G76" s="238"/>
      <c r="H76" s="239"/>
      <c r="I76" s="45">
        <v>0.125</v>
      </c>
      <c r="J76" s="46">
        <v>0.13541666666666666</v>
      </c>
      <c r="K76" s="24"/>
      <c r="L76" s="25"/>
      <c r="M76" s="26">
        <v>0.25</v>
      </c>
      <c r="N76" s="27">
        <v>8</v>
      </c>
      <c r="O76" s="24"/>
      <c r="P76" s="25"/>
      <c r="Q76" s="26"/>
      <c r="R76" s="27"/>
      <c r="S76" s="24"/>
      <c r="T76" s="25"/>
      <c r="U76" s="26"/>
      <c r="V76" s="27"/>
      <c r="W76" s="24"/>
      <c r="X76" s="25"/>
      <c r="Y76" s="244">
        <f t="shared" si="0"/>
        <v>0.25</v>
      </c>
      <c r="Z76" s="247"/>
      <c r="AA76" s="244">
        <f t="shared" si="1"/>
        <v>8</v>
      </c>
      <c r="AB76" s="247"/>
    </row>
    <row r="77" spans="1:28" x14ac:dyDescent="0.35">
      <c r="A77" s="226"/>
      <c r="B77" s="236" t="s">
        <v>72</v>
      </c>
      <c r="C77" s="237"/>
      <c r="D77" s="237"/>
      <c r="E77" s="237"/>
      <c r="F77" s="17" t="s">
        <v>66</v>
      </c>
      <c r="G77" s="238"/>
      <c r="H77" s="239"/>
      <c r="I77" s="43">
        <v>0.14583333333333334</v>
      </c>
      <c r="J77" s="44">
        <v>0.15625</v>
      </c>
      <c r="K77" s="24"/>
      <c r="L77" s="25"/>
      <c r="M77" s="26">
        <v>0.25</v>
      </c>
      <c r="N77" s="27">
        <v>3</v>
      </c>
      <c r="O77" s="24"/>
      <c r="P77" s="25"/>
      <c r="Q77" s="26"/>
      <c r="R77" s="27"/>
      <c r="S77" s="24"/>
      <c r="T77" s="25"/>
      <c r="U77" s="26"/>
      <c r="V77" s="27"/>
      <c r="W77" s="24"/>
      <c r="X77" s="25"/>
      <c r="Y77" s="244">
        <f t="shared" si="0"/>
        <v>0.25</v>
      </c>
      <c r="Z77" s="247"/>
      <c r="AA77" s="244">
        <f t="shared" si="1"/>
        <v>3</v>
      </c>
      <c r="AB77" s="247"/>
    </row>
    <row r="78" spans="1:28" x14ac:dyDescent="0.35">
      <c r="A78" s="226"/>
      <c r="B78" s="236" t="s">
        <v>66</v>
      </c>
      <c r="C78" s="237"/>
      <c r="D78" s="237"/>
      <c r="E78" s="237"/>
      <c r="F78" s="17" t="s">
        <v>73</v>
      </c>
      <c r="G78" s="238"/>
      <c r="H78" s="239"/>
      <c r="I78" s="43">
        <v>0.16666666666666666</v>
      </c>
      <c r="J78" s="44">
        <v>0.17708333333333334</v>
      </c>
      <c r="K78" s="24"/>
      <c r="L78" s="25"/>
      <c r="M78" s="26">
        <v>0.25</v>
      </c>
      <c r="N78" s="27">
        <v>2</v>
      </c>
      <c r="O78" s="24"/>
      <c r="P78" s="25"/>
      <c r="Q78" s="26"/>
      <c r="R78" s="27"/>
      <c r="S78" s="24"/>
      <c r="T78" s="25"/>
      <c r="U78" s="26"/>
      <c r="V78" s="27"/>
      <c r="W78" s="24"/>
      <c r="X78" s="25"/>
      <c r="Y78" s="244">
        <f t="shared" si="0"/>
        <v>0.25</v>
      </c>
      <c r="Z78" s="247"/>
      <c r="AA78" s="244">
        <f t="shared" si="1"/>
        <v>2</v>
      </c>
      <c r="AB78" s="247"/>
    </row>
    <row r="79" spans="1:28" x14ac:dyDescent="0.35">
      <c r="A79" s="226"/>
      <c r="B79" s="236" t="s">
        <v>73</v>
      </c>
      <c r="C79" s="237"/>
      <c r="D79" s="237"/>
      <c r="E79" s="237"/>
      <c r="F79" s="17" t="s">
        <v>65</v>
      </c>
      <c r="G79" s="238"/>
      <c r="H79" s="239"/>
      <c r="I79" s="43">
        <v>0.20833333333333334</v>
      </c>
      <c r="J79" s="44">
        <v>0.21875</v>
      </c>
      <c r="K79" s="24"/>
      <c r="L79" s="25"/>
      <c r="M79" s="26">
        <v>0.25</v>
      </c>
      <c r="N79" s="27">
        <v>2</v>
      </c>
      <c r="O79" s="24"/>
      <c r="P79" s="25"/>
      <c r="Q79" s="26"/>
      <c r="R79" s="27"/>
      <c r="S79" s="24"/>
      <c r="T79" s="25"/>
      <c r="U79" s="26"/>
      <c r="V79" s="27"/>
      <c r="W79" s="24"/>
      <c r="X79" s="25"/>
      <c r="Y79" s="244">
        <f t="shared" si="0"/>
        <v>0.25</v>
      </c>
      <c r="Z79" s="247"/>
      <c r="AA79" s="244">
        <f t="shared" si="1"/>
        <v>2</v>
      </c>
      <c r="AB79" s="247"/>
    </row>
    <row r="80" spans="1:28" x14ac:dyDescent="0.35">
      <c r="A80" s="226"/>
      <c r="B80" s="236" t="s">
        <v>65</v>
      </c>
      <c r="C80" s="237"/>
      <c r="D80" s="237"/>
      <c r="E80" s="237"/>
      <c r="F80" s="17" t="s">
        <v>74</v>
      </c>
      <c r="G80" s="238"/>
      <c r="H80" s="239"/>
      <c r="I80" s="43">
        <v>0.32291666666666669</v>
      </c>
      <c r="J80" s="44">
        <v>0.33333333333333331</v>
      </c>
      <c r="K80" s="29"/>
      <c r="L80" s="30"/>
      <c r="M80" s="26">
        <v>0.25</v>
      </c>
      <c r="N80" s="32">
        <v>7</v>
      </c>
      <c r="O80" s="24"/>
      <c r="P80" s="30"/>
      <c r="Q80" s="31"/>
      <c r="R80" s="32"/>
      <c r="S80" s="29"/>
      <c r="T80" s="30"/>
      <c r="U80" s="31"/>
      <c r="V80" s="32"/>
      <c r="W80" s="29"/>
      <c r="X80" s="30"/>
      <c r="Y80" s="244">
        <f t="shared" si="0"/>
        <v>0.25</v>
      </c>
      <c r="Z80" s="247"/>
      <c r="AA80" s="244">
        <f t="shared" si="1"/>
        <v>7</v>
      </c>
      <c r="AB80" s="247"/>
    </row>
    <row r="81" spans="1:28" x14ac:dyDescent="0.35">
      <c r="A81" s="226"/>
      <c r="B81" s="244" t="s">
        <v>74</v>
      </c>
      <c r="C81" s="245"/>
      <c r="D81" s="245"/>
      <c r="E81" s="246"/>
      <c r="F81" s="17" t="s">
        <v>65</v>
      </c>
      <c r="G81" s="248"/>
      <c r="H81" s="249"/>
      <c r="I81" s="43">
        <v>0.34375</v>
      </c>
      <c r="J81" s="44">
        <v>0.35416666666666669</v>
      </c>
      <c r="K81" s="24"/>
      <c r="L81" s="25"/>
      <c r="M81" s="26">
        <v>0.25</v>
      </c>
      <c r="N81" s="27">
        <v>7</v>
      </c>
      <c r="O81" s="24"/>
      <c r="P81" s="25"/>
      <c r="Q81" s="26"/>
      <c r="R81" s="27"/>
      <c r="S81" s="24"/>
      <c r="T81" s="25"/>
      <c r="U81" s="26"/>
      <c r="V81" s="27"/>
      <c r="W81" s="24"/>
      <c r="X81" s="25"/>
      <c r="Y81" s="244">
        <f t="shared" ref="Y81:Y142" si="2">SUM(K81,M81,O81,Q81,S81,U81,W81)</f>
        <v>0.25</v>
      </c>
      <c r="Z81" s="247"/>
      <c r="AA81" s="244">
        <f t="shared" ref="AA81:AA142" si="3">SUM(L81,N81,P81,R81,T81,V81,X81)</f>
        <v>7</v>
      </c>
      <c r="AB81" s="247"/>
    </row>
    <row r="82" spans="1:28" x14ac:dyDescent="0.35">
      <c r="A82" s="226"/>
      <c r="B82" s="244" t="s">
        <v>65</v>
      </c>
      <c r="C82" s="245"/>
      <c r="D82" s="245"/>
      <c r="E82" s="246"/>
      <c r="F82" s="17" t="s">
        <v>67</v>
      </c>
      <c r="G82" s="248"/>
      <c r="H82" s="249"/>
      <c r="I82" s="45">
        <v>0.39583333333333331</v>
      </c>
      <c r="J82" s="46">
        <v>0.40625</v>
      </c>
      <c r="K82" s="24"/>
      <c r="L82" s="25"/>
      <c r="M82" s="26">
        <v>0.25</v>
      </c>
      <c r="N82" s="27">
        <v>2</v>
      </c>
      <c r="O82" s="24"/>
      <c r="P82" s="25"/>
      <c r="Q82" s="26"/>
      <c r="R82" s="27"/>
      <c r="S82" s="24"/>
      <c r="T82" s="25"/>
      <c r="U82" s="26"/>
      <c r="V82" s="27"/>
      <c r="W82" s="24"/>
      <c r="X82" s="25"/>
      <c r="Y82" s="244">
        <f t="shared" si="2"/>
        <v>0.25</v>
      </c>
      <c r="Z82" s="247"/>
      <c r="AA82" s="244">
        <f t="shared" si="3"/>
        <v>2</v>
      </c>
      <c r="AB82" s="247"/>
    </row>
    <row r="83" spans="1:28" x14ac:dyDescent="0.35">
      <c r="A83" s="226"/>
      <c r="B83" s="244" t="s">
        <v>67</v>
      </c>
      <c r="C83" s="245"/>
      <c r="D83" s="245"/>
      <c r="E83" s="246"/>
      <c r="F83" s="17" t="s">
        <v>66</v>
      </c>
      <c r="G83" s="248"/>
      <c r="H83" s="249"/>
      <c r="I83" s="45">
        <v>0.51041666666666663</v>
      </c>
      <c r="J83" s="46">
        <v>0.52083333333333337</v>
      </c>
      <c r="K83" s="24"/>
      <c r="L83" s="25"/>
      <c r="M83" s="26">
        <v>0.25</v>
      </c>
      <c r="N83" s="27">
        <v>2</v>
      </c>
      <c r="O83" s="24"/>
      <c r="P83" s="25"/>
      <c r="Q83" s="26"/>
      <c r="R83" s="27"/>
      <c r="S83" s="24"/>
      <c r="T83" s="25"/>
      <c r="U83" s="26"/>
      <c r="V83" s="27"/>
      <c r="W83" s="24"/>
      <c r="X83" s="25"/>
      <c r="Y83" s="244">
        <f t="shared" si="2"/>
        <v>0.25</v>
      </c>
      <c r="Z83" s="247"/>
      <c r="AA83" s="244">
        <f t="shared" si="3"/>
        <v>2</v>
      </c>
      <c r="AB83" s="247"/>
    </row>
    <row r="84" spans="1:28" x14ac:dyDescent="0.35">
      <c r="A84" s="226"/>
      <c r="B84" s="244" t="s">
        <v>66</v>
      </c>
      <c r="C84" s="245"/>
      <c r="D84" s="245"/>
      <c r="E84" s="246"/>
      <c r="F84" s="17" t="s">
        <v>75</v>
      </c>
      <c r="G84" s="248"/>
      <c r="H84" s="249"/>
      <c r="I84" s="45">
        <v>0.52083333333333337</v>
      </c>
      <c r="J84" s="46">
        <v>0.53125</v>
      </c>
      <c r="K84" s="24"/>
      <c r="L84" s="25"/>
      <c r="M84" s="26">
        <v>0.25</v>
      </c>
      <c r="N84" s="27">
        <v>2</v>
      </c>
      <c r="O84" s="24"/>
      <c r="P84" s="25"/>
      <c r="Q84" s="26"/>
      <c r="R84" s="27"/>
      <c r="S84" s="24"/>
      <c r="T84" s="25"/>
      <c r="U84" s="26"/>
      <c r="V84" s="27"/>
      <c r="W84" s="24"/>
      <c r="X84" s="25"/>
      <c r="Y84" s="244">
        <f t="shared" si="2"/>
        <v>0.25</v>
      </c>
      <c r="Z84" s="247"/>
      <c r="AA84" s="244">
        <f t="shared" si="3"/>
        <v>2</v>
      </c>
      <c r="AB84" s="247"/>
    </row>
    <row r="85" spans="1:28" x14ac:dyDescent="0.35">
      <c r="A85" s="226"/>
      <c r="B85" s="244" t="s">
        <v>75</v>
      </c>
      <c r="C85" s="245"/>
      <c r="D85" s="245"/>
      <c r="E85" s="246"/>
      <c r="F85" s="17" t="s">
        <v>68</v>
      </c>
      <c r="G85" s="248"/>
      <c r="H85" s="249"/>
      <c r="I85" s="45">
        <v>0.53125</v>
      </c>
      <c r="J85" s="46">
        <v>4.1666666666666664E-2</v>
      </c>
      <c r="K85" s="24"/>
      <c r="L85" s="25"/>
      <c r="M85" s="26">
        <v>0.25</v>
      </c>
      <c r="N85" s="27">
        <v>5</v>
      </c>
      <c r="O85" s="24"/>
      <c r="P85" s="25"/>
      <c r="Q85" s="26"/>
      <c r="R85" s="27"/>
      <c r="S85" s="24"/>
      <c r="T85" s="25"/>
      <c r="U85" s="26"/>
      <c r="V85" s="27"/>
      <c r="W85" s="24"/>
      <c r="X85" s="25"/>
      <c r="Y85" s="244">
        <f t="shared" si="2"/>
        <v>0.25</v>
      </c>
      <c r="Z85" s="247"/>
      <c r="AA85" s="244">
        <f t="shared" si="3"/>
        <v>5</v>
      </c>
      <c r="AB85" s="247"/>
    </row>
    <row r="86" spans="1:28" x14ac:dyDescent="0.35">
      <c r="A86" s="226"/>
      <c r="B86" s="244" t="s">
        <v>68</v>
      </c>
      <c r="C86" s="245"/>
      <c r="D86" s="245"/>
      <c r="E86" s="246"/>
      <c r="F86" s="17" t="s">
        <v>64</v>
      </c>
      <c r="G86" s="248"/>
      <c r="H86" s="249"/>
      <c r="I86" s="45">
        <v>4.1666666666666664E-2</v>
      </c>
      <c r="J86" s="46">
        <v>5.2083333333333336E-2</v>
      </c>
      <c r="K86" s="24"/>
      <c r="L86" s="25"/>
      <c r="M86" s="26">
        <v>0.25</v>
      </c>
      <c r="N86" s="27">
        <v>4</v>
      </c>
      <c r="O86" s="24"/>
      <c r="P86" s="25"/>
      <c r="Q86" s="26"/>
      <c r="R86" s="27"/>
      <c r="S86" s="24"/>
      <c r="T86" s="25"/>
      <c r="U86" s="26"/>
      <c r="V86" s="27"/>
      <c r="W86" s="24"/>
      <c r="X86" s="25"/>
      <c r="Y86" s="244">
        <f t="shared" si="2"/>
        <v>0.25</v>
      </c>
      <c r="Z86" s="247"/>
      <c r="AA86" s="244">
        <f t="shared" si="3"/>
        <v>4</v>
      </c>
      <c r="AB86" s="247"/>
    </row>
    <row r="87" spans="1:28" x14ac:dyDescent="0.35">
      <c r="A87" s="226"/>
      <c r="B87" s="244" t="s">
        <v>64</v>
      </c>
      <c r="C87" s="245"/>
      <c r="D87" s="245"/>
      <c r="E87" s="246"/>
      <c r="F87" s="17" t="s">
        <v>69</v>
      </c>
      <c r="G87" s="248"/>
      <c r="H87" s="249"/>
      <c r="I87" s="45">
        <v>6.25E-2</v>
      </c>
      <c r="J87" s="46">
        <v>7.2916666666666671E-2</v>
      </c>
      <c r="K87" s="24"/>
      <c r="L87" s="25"/>
      <c r="M87" s="26">
        <v>0.25</v>
      </c>
      <c r="N87" s="27">
        <v>1</v>
      </c>
      <c r="O87" s="24"/>
      <c r="P87" s="25"/>
      <c r="Q87" s="26"/>
      <c r="R87" s="27"/>
      <c r="S87" s="24"/>
      <c r="T87" s="25"/>
      <c r="U87" s="26"/>
      <c r="V87" s="27"/>
      <c r="W87" s="24"/>
      <c r="X87" s="25"/>
      <c r="Y87" s="244">
        <f t="shared" si="2"/>
        <v>0.25</v>
      </c>
      <c r="Z87" s="247"/>
      <c r="AA87" s="244">
        <f t="shared" si="3"/>
        <v>1</v>
      </c>
      <c r="AB87" s="247"/>
    </row>
    <row r="88" spans="1:28" x14ac:dyDescent="0.35">
      <c r="A88" s="226"/>
      <c r="B88" s="244" t="s">
        <v>70</v>
      </c>
      <c r="C88" s="245"/>
      <c r="D88" s="245"/>
      <c r="E88" s="246"/>
      <c r="F88" s="17" t="s">
        <v>67</v>
      </c>
      <c r="G88" s="248"/>
      <c r="H88" s="249"/>
      <c r="I88" s="43">
        <v>8.6805555555555566E-2</v>
      </c>
      <c r="J88" s="44">
        <v>9.7222222222222224E-2</v>
      </c>
      <c r="K88" s="24"/>
      <c r="L88" s="25"/>
      <c r="M88" s="26"/>
      <c r="N88" s="27"/>
      <c r="O88" s="24">
        <v>0.25</v>
      </c>
      <c r="P88" s="25">
        <v>7</v>
      </c>
      <c r="Q88" s="26"/>
      <c r="R88" s="27"/>
      <c r="S88" s="24"/>
      <c r="T88" s="25"/>
      <c r="U88" s="26"/>
      <c r="V88" s="27"/>
      <c r="W88" s="24"/>
      <c r="X88" s="25"/>
      <c r="Y88" s="244">
        <f t="shared" si="2"/>
        <v>0.25</v>
      </c>
      <c r="Z88" s="247"/>
      <c r="AA88" s="244">
        <f t="shared" si="3"/>
        <v>7</v>
      </c>
      <c r="AB88" s="247"/>
    </row>
    <row r="89" spans="1:28" x14ac:dyDescent="0.35">
      <c r="A89" s="226"/>
      <c r="B89" s="236" t="s">
        <v>67</v>
      </c>
      <c r="C89" s="237"/>
      <c r="D89" s="237"/>
      <c r="E89" s="237"/>
      <c r="F89" s="17" t="s">
        <v>74</v>
      </c>
      <c r="G89" s="238"/>
      <c r="H89" s="239"/>
      <c r="I89" s="43">
        <v>9.7222222222222224E-2</v>
      </c>
      <c r="J89" s="44">
        <v>0.1076388888888889</v>
      </c>
      <c r="K89" s="24"/>
      <c r="L89" s="25"/>
      <c r="M89" s="26"/>
      <c r="N89" s="27"/>
      <c r="O89" s="24">
        <v>0.25</v>
      </c>
      <c r="P89" s="25">
        <v>7</v>
      </c>
      <c r="Q89" s="26"/>
      <c r="R89" s="27"/>
      <c r="S89" s="24"/>
      <c r="T89" s="25"/>
      <c r="U89" s="26"/>
      <c r="V89" s="27"/>
      <c r="W89" s="24"/>
      <c r="X89" s="25"/>
      <c r="Y89" s="244">
        <f t="shared" si="2"/>
        <v>0.25</v>
      </c>
      <c r="Z89" s="247"/>
      <c r="AA89" s="244">
        <f t="shared" si="3"/>
        <v>7</v>
      </c>
      <c r="AB89" s="247"/>
    </row>
    <row r="90" spans="1:28" x14ac:dyDescent="0.35">
      <c r="A90" s="226"/>
      <c r="B90" s="236" t="s">
        <v>74</v>
      </c>
      <c r="C90" s="237"/>
      <c r="D90" s="237"/>
      <c r="E90" s="237"/>
      <c r="F90" s="17" t="s">
        <v>67</v>
      </c>
      <c r="G90" s="238"/>
      <c r="H90" s="239"/>
      <c r="I90" s="43">
        <v>0.17708333333333334</v>
      </c>
      <c r="J90" s="44">
        <v>0.1875</v>
      </c>
      <c r="K90" s="24"/>
      <c r="L90" s="25"/>
      <c r="M90" s="26"/>
      <c r="N90" s="27"/>
      <c r="O90" s="24">
        <v>0.25</v>
      </c>
      <c r="P90" s="25">
        <v>7</v>
      </c>
      <c r="Q90" s="26"/>
      <c r="R90" s="27"/>
      <c r="S90" s="24"/>
      <c r="T90" s="25"/>
      <c r="U90" s="26"/>
      <c r="V90" s="27"/>
      <c r="W90" s="24"/>
      <c r="X90" s="25"/>
      <c r="Y90" s="244">
        <f t="shared" si="2"/>
        <v>0.25</v>
      </c>
      <c r="Z90" s="247"/>
      <c r="AA90" s="244">
        <f t="shared" si="3"/>
        <v>7</v>
      </c>
      <c r="AB90" s="247"/>
    </row>
    <row r="91" spans="1:28" x14ac:dyDescent="0.35">
      <c r="A91" s="226"/>
      <c r="B91" s="244" t="s">
        <v>67</v>
      </c>
      <c r="C91" s="245"/>
      <c r="D91" s="245"/>
      <c r="E91" s="246"/>
      <c r="F91" s="17" t="s">
        <v>64</v>
      </c>
      <c r="G91" s="238"/>
      <c r="H91" s="239"/>
      <c r="I91" s="43">
        <v>0.20833333333333334</v>
      </c>
      <c r="J91" s="44">
        <v>0.21875</v>
      </c>
      <c r="K91" s="24"/>
      <c r="L91" s="25"/>
      <c r="M91" s="26"/>
      <c r="N91" s="27"/>
      <c r="O91" s="24">
        <v>0.25</v>
      </c>
      <c r="P91" s="25">
        <v>6</v>
      </c>
      <c r="Q91" s="26"/>
      <c r="R91" s="27"/>
      <c r="S91" s="24"/>
      <c r="T91" s="25"/>
      <c r="U91" s="26"/>
      <c r="V91" s="27"/>
      <c r="W91" s="24"/>
      <c r="X91" s="25"/>
      <c r="Y91" s="244">
        <f t="shared" si="2"/>
        <v>0.25</v>
      </c>
      <c r="Z91" s="247"/>
      <c r="AA91" s="244">
        <f t="shared" si="3"/>
        <v>6</v>
      </c>
      <c r="AB91" s="247"/>
    </row>
    <row r="92" spans="1:28" x14ac:dyDescent="0.35">
      <c r="A92" s="226"/>
      <c r="B92" s="236" t="s">
        <v>64</v>
      </c>
      <c r="C92" s="237"/>
      <c r="D92" s="237"/>
      <c r="E92" s="237"/>
      <c r="F92" s="17" t="s">
        <v>65</v>
      </c>
      <c r="G92" s="238"/>
      <c r="H92" s="239"/>
      <c r="I92" s="45">
        <v>0.22916666666666666</v>
      </c>
      <c r="J92" s="46">
        <v>0.23958333333333334</v>
      </c>
      <c r="K92" s="24"/>
      <c r="L92" s="25"/>
      <c r="M92" s="26"/>
      <c r="N92" s="27"/>
      <c r="O92" s="24">
        <v>0.25</v>
      </c>
      <c r="P92" s="25">
        <v>5</v>
      </c>
      <c r="Q92" s="26"/>
      <c r="R92" s="27"/>
      <c r="S92" s="29"/>
      <c r="T92" s="30"/>
      <c r="U92" s="31"/>
      <c r="V92" s="32"/>
      <c r="W92" s="29"/>
      <c r="X92" s="30"/>
      <c r="Y92" s="244">
        <f t="shared" si="2"/>
        <v>0.25</v>
      </c>
      <c r="Z92" s="247"/>
      <c r="AA92" s="244">
        <f t="shared" si="3"/>
        <v>5</v>
      </c>
      <c r="AB92" s="247"/>
    </row>
    <row r="93" spans="1:28" x14ac:dyDescent="0.35">
      <c r="A93" s="226"/>
      <c r="B93" s="244" t="s">
        <v>65</v>
      </c>
      <c r="C93" s="245"/>
      <c r="D93" s="245"/>
      <c r="E93" s="246"/>
      <c r="F93" s="17" t="s">
        <v>69</v>
      </c>
      <c r="G93" s="238"/>
      <c r="H93" s="239"/>
      <c r="I93" s="43">
        <v>0.25</v>
      </c>
      <c r="J93" s="44">
        <v>0.26041666666666669</v>
      </c>
      <c r="K93" s="24"/>
      <c r="L93" s="25"/>
      <c r="M93" s="26"/>
      <c r="N93" s="27"/>
      <c r="O93" s="24">
        <v>0.25</v>
      </c>
      <c r="P93" s="25">
        <v>5</v>
      </c>
      <c r="Q93" s="26"/>
      <c r="R93" s="27"/>
      <c r="S93" s="24"/>
      <c r="T93" s="25"/>
      <c r="U93" s="26"/>
      <c r="V93" s="27"/>
      <c r="W93" s="24"/>
      <c r="X93" s="25"/>
      <c r="Y93" s="244">
        <f t="shared" si="2"/>
        <v>0.25</v>
      </c>
      <c r="Z93" s="247"/>
      <c r="AA93" s="244">
        <f t="shared" si="3"/>
        <v>5</v>
      </c>
      <c r="AB93" s="247"/>
    </row>
    <row r="94" spans="1:28" x14ac:dyDescent="0.35">
      <c r="A94" s="226"/>
      <c r="B94" s="244" t="s">
        <v>69</v>
      </c>
      <c r="C94" s="245"/>
      <c r="D94" s="245"/>
      <c r="E94" s="246"/>
      <c r="F94" s="17" t="s">
        <v>76</v>
      </c>
      <c r="G94" s="248"/>
      <c r="H94" s="249"/>
      <c r="I94" s="45">
        <v>0.27083333333333331</v>
      </c>
      <c r="J94" s="46">
        <v>0.28125</v>
      </c>
      <c r="K94" s="24"/>
      <c r="L94" s="25"/>
      <c r="M94" s="26"/>
      <c r="N94" s="27"/>
      <c r="O94" s="24">
        <v>0.25</v>
      </c>
      <c r="P94" s="25">
        <v>3</v>
      </c>
      <c r="Q94" s="26"/>
      <c r="R94" s="27"/>
      <c r="S94" s="24"/>
      <c r="T94" s="25"/>
      <c r="U94" s="26"/>
      <c r="V94" s="27"/>
      <c r="W94" s="24"/>
      <c r="X94" s="25"/>
      <c r="Y94" s="244">
        <f t="shared" si="2"/>
        <v>0.25</v>
      </c>
      <c r="Z94" s="247"/>
      <c r="AA94" s="244">
        <f t="shared" si="3"/>
        <v>3</v>
      </c>
      <c r="AB94" s="247"/>
    </row>
    <row r="95" spans="1:28" x14ac:dyDescent="0.35">
      <c r="A95" s="226"/>
      <c r="B95" s="244" t="s">
        <v>76</v>
      </c>
      <c r="C95" s="245"/>
      <c r="D95" s="245"/>
      <c r="E95" s="246"/>
      <c r="F95" s="17" t="s">
        <v>75</v>
      </c>
      <c r="G95" s="248"/>
      <c r="H95" s="249"/>
      <c r="I95" s="43">
        <v>0.30208333333333331</v>
      </c>
      <c r="J95" s="44">
        <v>0.3125</v>
      </c>
      <c r="K95" s="24"/>
      <c r="L95" s="25"/>
      <c r="M95" s="26"/>
      <c r="N95" s="27"/>
      <c r="O95" s="24">
        <v>0.25</v>
      </c>
      <c r="P95" s="25">
        <v>3</v>
      </c>
      <c r="Q95" s="26"/>
      <c r="R95" s="27"/>
      <c r="S95" s="24"/>
      <c r="T95" s="25"/>
      <c r="U95" s="26"/>
      <c r="V95" s="27"/>
      <c r="W95" s="24"/>
      <c r="X95" s="25"/>
      <c r="Y95" s="244">
        <f t="shared" si="2"/>
        <v>0.25</v>
      </c>
      <c r="Z95" s="247"/>
      <c r="AA95" s="244">
        <f t="shared" si="3"/>
        <v>3</v>
      </c>
      <c r="AB95" s="247"/>
    </row>
    <row r="96" spans="1:28" x14ac:dyDescent="0.35">
      <c r="A96" s="226"/>
      <c r="B96" s="244" t="s">
        <v>75</v>
      </c>
      <c r="C96" s="245"/>
      <c r="D96" s="245"/>
      <c r="E96" s="246"/>
      <c r="F96" s="17" t="s">
        <v>65</v>
      </c>
      <c r="G96" s="248"/>
      <c r="H96" s="249"/>
      <c r="I96" s="45">
        <v>0.33333333333333331</v>
      </c>
      <c r="J96" s="46">
        <v>0.34375</v>
      </c>
      <c r="K96" s="24"/>
      <c r="L96" s="25"/>
      <c r="M96" s="26"/>
      <c r="N96" s="27"/>
      <c r="O96" s="24">
        <v>0.25</v>
      </c>
      <c r="P96" s="25">
        <v>4</v>
      </c>
      <c r="Q96" s="26"/>
      <c r="R96" s="27"/>
      <c r="S96" s="24"/>
      <c r="T96" s="25"/>
      <c r="U96" s="26"/>
      <c r="V96" s="27"/>
      <c r="W96" s="24"/>
      <c r="X96" s="25"/>
      <c r="Y96" s="244">
        <f t="shared" si="2"/>
        <v>0.25</v>
      </c>
      <c r="Z96" s="247"/>
      <c r="AA96" s="244">
        <f t="shared" si="3"/>
        <v>4</v>
      </c>
      <c r="AB96" s="247"/>
    </row>
    <row r="97" spans="1:28" x14ac:dyDescent="0.35">
      <c r="A97" s="226"/>
      <c r="B97" s="244" t="s">
        <v>65</v>
      </c>
      <c r="C97" s="245"/>
      <c r="D97" s="245"/>
      <c r="E97" s="246"/>
      <c r="F97" s="17" t="s">
        <v>73</v>
      </c>
      <c r="G97" s="248"/>
      <c r="H97" s="249"/>
      <c r="I97" s="45">
        <v>0.38541666666666669</v>
      </c>
      <c r="J97" s="46">
        <v>0.39583333333333331</v>
      </c>
      <c r="K97" s="24"/>
      <c r="L97" s="25"/>
      <c r="M97" s="26"/>
      <c r="N97" s="27"/>
      <c r="O97" s="24">
        <v>0.25</v>
      </c>
      <c r="P97" s="25">
        <v>2</v>
      </c>
      <c r="Q97" s="26"/>
      <c r="R97" s="27"/>
      <c r="S97" s="24"/>
      <c r="T97" s="25"/>
      <c r="U97" s="26"/>
      <c r="V97" s="27"/>
      <c r="W97" s="24"/>
      <c r="X97" s="25"/>
      <c r="Y97" s="244">
        <f t="shared" si="2"/>
        <v>0.25</v>
      </c>
      <c r="Z97" s="247"/>
      <c r="AA97" s="244">
        <f t="shared" si="3"/>
        <v>2</v>
      </c>
      <c r="AB97" s="247"/>
    </row>
    <row r="98" spans="1:28" x14ac:dyDescent="0.35">
      <c r="A98" s="226"/>
      <c r="B98" s="244" t="s">
        <v>73</v>
      </c>
      <c r="C98" s="245"/>
      <c r="D98" s="245"/>
      <c r="E98" s="246"/>
      <c r="F98" s="17" t="s">
        <v>64</v>
      </c>
      <c r="G98" s="248"/>
      <c r="H98" s="249"/>
      <c r="I98" s="45">
        <v>0.39583333333333331</v>
      </c>
      <c r="J98" s="46">
        <v>0.40625</v>
      </c>
      <c r="K98" s="24"/>
      <c r="L98" s="25"/>
      <c r="M98" s="26"/>
      <c r="N98" s="27"/>
      <c r="O98" s="24">
        <v>0.25</v>
      </c>
      <c r="P98" s="25">
        <v>4</v>
      </c>
      <c r="Q98" s="26"/>
      <c r="R98" s="27"/>
      <c r="S98" s="24"/>
      <c r="T98" s="25"/>
      <c r="U98" s="26"/>
      <c r="V98" s="27"/>
      <c r="W98" s="24"/>
      <c r="X98" s="25"/>
      <c r="Y98" s="244">
        <f t="shared" si="2"/>
        <v>0.25</v>
      </c>
      <c r="Z98" s="247"/>
      <c r="AA98" s="244">
        <f t="shared" si="3"/>
        <v>4</v>
      </c>
      <c r="AB98" s="247"/>
    </row>
    <row r="99" spans="1:28" x14ac:dyDescent="0.35">
      <c r="A99" s="226"/>
      <c r="B99" s="244" t="s">
        <v>64</v>
      </c>
      <c r="C99" s="245"/>
      <c r="D99" s="245"/>
      <c r="E99" s="246"/>
      <c r="F99" s="17" t="s">
        <v>66</v>
      </c>
      <c r="G99" s="248"/>
      <c r="H99" s="249"/>
      <c r="I99" s="45">
        <v>0.40625</v>
      </c>
      <c r="J99" s="46">
        <v>0.41666666666666669</v>
      </c>
      <c r="K99" s="24"/>
      <c r="L99" s="25"/>
      <c r="M99" s="26"/>
      <c r="N99" s="27"/>
      <c r="O99" s="24">
        <v>0.25</v>
      </c>
      <c r="P99" s="25">
        <v>5</v>
      </c>
      <c r="Q99" s="26"/>
      <c r="R99" s="27"/>
      <c r="S99" s="24"/>
      <c r="T99" s="25"/>
      <c r="U99" s="26"/>
      <c r="V99" s="27"/>
      <c r="W99" s="24"/>
      <c r="X99" s="25"/>
      <c r="Y99" s="244">
        <f t="shared" si="2"/>
        <v>0.25</v>
      </c>
      <c r="Z99" s="247"/>
      <c r="AA99" s="244">
        <f t="shared" si="3"/>
        <v>5</v>
      </c>
      <c r="AB99" s="247"/>
    </row>
    <row r="100" spans="1:28" x14ac:dyDescent="0.35">
      <c r="A100" s="226"/>
      <c r="B100" s="244" t="s">
        <v>66</v>
      </c>
      <c r="C100" s="245"/>
      <c r="D100" s="245"/>
      <c r="E100" s="246"/>
      <c r="F100" s="17" t="s">
        <v>67</v>
      </c>
      <c r="G100" s="248"/>
      <c r="H100" s="249"/>
      <c r="I100" s="45">
        <v>0.41666666666666669</v>
      </c>
      <c r="J100" s="46">
        <v>0.42708333333333331</v>
      </c>
      <c r="K100" s="24"/>
      <c r="L100" s="25"/>
      <c r="M100" s="26"/>
      <c r="N100" s="27"/>
      <c r="O100" s="24">
        <v>0.25</v>
      </c>
      <c r="P100" s="25">
        <v>2</v>
      </c>
      <c r="Q100" s="26"/>
      <c r="R100" s="27"/>
      <c r="S100" s="24"/>
      <c r="T100" s="25"/>
      <c r="U100" s="26"/>
      <c r="V100" s="27"/>
      <c r="W100" s="24"/>
      <c r="X100" s="25"/>
      <c r="Y100" s="244">
        <f t="shared" si="2"/>
        <v>0.25</v>
      </c>
      <c r="Z100" s="247"/>
      <c r="AA100" s="244">
        <f t="shared" si="3"/>
        <v>2</v>
      </c>
      <c r="AB100" s="247"/>
    </row>
    <row r="101" spans="1:28" x14ac:dyDescent="0.35">
      <c r="A101" s="226"/>
      <c r="B101" s="244" t="s">
        <v>67</v>
      </c>
      <c r="C101" s="245"/>
      <c r="D101" s="245"/>
      <c r="E101" s="246"/>
      <c r="F101" s="17" t="s">
        <v>66</v>
      </c>
      <c r="G101" s="248"/>
      <c r="H101" s="249"/>
      <c r="I101" s="45">
        <v>0.47916666666666669</v>
      </c>
      <c r="J101" s="46">
        <v>0.48958333333333331</v>
      </c>
      <c r="K101" s="24"/>
      <c r="L101" s="25"/>
      <c r="M101" s="26"/>
      <c r="N101" s="27"/>
      <c r="O101" s="24">
        <v>0.25</v>
      </c>
      <c r="P101" s="25">
        <v>2</v>
      </c>
      <c r="Q101" s="26"/>
      <c r="R101" s="27"/>
      <c r="S101" s="24"/>
      <c r="T101" s="25"/>
      <c r="U101" s="26"/>
      <c r="V101" s="27"/>
      <c r="W101" s="24"/>
      <c r="X101" s="25"/>
      <c r="Y101" s="244">
        <f t="shared" si="2"/>
        <v>0.25</v>
      </c>
      <c r="Z101" s="247"/>
      <c r="AA101" s="244">
        <f t="shared" si="3"/>
        <v>2</v>
      </c>
      <c r="AB101" s="247"/>
    </row>
    <row r="102" spans="1:28" x14ac:dyDescent="0.35">
      <c r="A102" s="226"/>
      <c r="B102" s="244" t="s">
        <v>66</v>
      </c>
      <c r="C102" s="245"/>
      <c r="D102" s="245"/>
      <c r="E102" s="246"/>
      <c r="F102" s="17" t="s">
        <v>75</v>
      </c>
      <c r="G102" s="248"/>
      <c r="H102" s="249"/>
      <c r="I102" s="43">
        <v>0.48958333333333331</v>
      </c>
      <c r="J102" s="44">
        <v>0.5</v>
      </c>
      <c r="K102" s="24"/>
      <c r="L102" s="25"/>
      <c r="M102" s="26"/>
      <c r="N102" s="27"/>
      <c r="O102" s="24">
        <v>0.25</v>
      </c>
      <c r="P102" s="25">
        <v>2</v>
      </c>
      <c r="Q102" s="26"/>
      <c r="R102" s="27"/>
      <c r="S102" s="24"/>
      <c r="T102" s="25"/>
      <c r="U102" s="26"/>
      <c r="V102" s="27"/>
      <c r="W102" s="24"/>
      <c r="X102" s="25"/>
      <c r="Y102" s="244">
        <f t="shared" si="2"/>
        <v>0.25</v>
      </c>
      <c r="Z102" s="247"/>
      <c r="AA102" s="244">
        <f t="shared" si="3"/>
        <v>2</v>
      </c>
      <c r="AB102" s="247"/>
    </row>
    <row r="103" spans="1:28" x14ac:dyDescent="0.35">
      <c r="A103" s="226"/>
      <c r="B103" s="244" t="s">
        <v>75</v>
      </c>
      <c r="C103" s="245"/>
      <c r="D103" s="245"/>
      <c r="E103" s="246"/>
      <c r="F103" s="17" t="s">
        <v>74</v>
      </c>
      <c r="G103" s="238"/>
      <c r="H103" s="239"/>
      <c r="I103" s="45">
        <v>0.5</v>
      </c>
      <c r="J103" s="46">
        <v>0.51041666666666663</v>
      </c>
      <c r="K103" s="24"/>
      <c r="L103" s="25"/>
      <c r="M103" s="26"/>
      <c r="N103" s="27"/>
      <c r="O103" s="24">
        <v>0.25</v>
      </c>
      <c r="P103" s="25">
        <v>9</v>
      </c>
      <c r="Q103" s="26"/>
      <c r="R103" s="27"/>
      <c r="S103" s="24"/>
      <c r="T103" s="25"/>
      <c r="U103" s="26"/>
      <c r="V103" s="27"/>
      <c r="W103" s="24"/>
      <c r="X103" s="25"/>
      <c r="Y103" s="244">
        <f t="shared" si="2"/>
        <v>0.25</v>
      </c>
      <c r="Z103" s="247"/>
      <c r="AA103" s="244">
        <f t="shared" si="3"/>
        <v>9</v>
      </c>
      <c r="AB103" s="247"/>
    </row>
    <row r="104" spans="1:28" x14ac:dyDescent="0.35">
      <c r="A104" s="226"/>
      <c r="B104" s="236" t="s">
        <v>74</v>
      </c>
      <c r="C104" s="237"/>
      <c r="D104" s="237"/>
      <c r="E104" s="237"/>
      <c r="F104" s="17" t="s">
        <v>73</v>
      </c>
      <c r="G104" s="238"/>
      <c r="H104" s="239"/>
      <c r="I104" s="43">
        <v>0.52083333333333337</v>
      </c>
      <c r="J104" s="44">
        <v>0.53125</v>
      </c>
      <c r="K104" s="24"/>
      <c r="L104" s="25"/>
      <c r="M104" s="26"/>
      <c r="N104" s="27"/>
      <c r="O104" s="24">
        <v>0.25</v>
      </c>
      <c r="P104" s="25">
        <v>7</v>
      </c>
      <c r="Q104" s="26"/>
      <c r="R104" s="27"/>
      <c r="S104" s="24"/>
      <c r="T104" s="25"/>
      <c r="U104" s="26"/>
      <c r="V104" s="27"/>
      <c r="W104" s="24"/>
      <c r="X104" s="25"/>
      <c r="Y104" s="244">
        <f t="shared" si="2"/>
        <v>0.25</v>
      </c>
      <c r="Z104" s="247"/>
      <c r="AA104" s="244">
        <f t="shared" si="3"/>
        <v>7</v>
      </c>
      <c r="AB104" s="247"/>
    </row>
    <row r="105" spans="1:28" x14ac:dyDescent="0.35">
      <c r="A105" s="226"/>
      <c r="B105" s="236" t="s">
        <v>73</v>
      </c>
      <c r="C105" s="237"/>
      <c r="D105" s="237"/>
      <c r="E105" s="237"/>
      <c r="F105" s="17" t="s">
        <v>69</v>
      </c>
      <c r="G105" s="238"/>
      <c r="H105" s="239"/>
      <c r="I105" s="43">
        <v>5.2083333333333336E-2</v>
      </c>
      <c r="J105" s="44">
        <v>6.25E-2</v>
      </c>
      <c r="K105" s="24"/>
      <c r="L105" s="25"/>
      <c r="M105" s="26"/>
      <c r="N105" s="27"/>
      <c r="O105" s="24">
        <v>0.25</v>
      </c>
      <c r="P105" s="25">
        <v>4</v>
      </c>
      <c r="Q105" s="26"/>
      <c r="R105" s="27"/>
      <c r="S105" s="24"/>
      <c r="T105" s="25"/>
      <c r="U105" s="26"/>
      <c r="V105" s="27"/>
      <c r="W105" s="24"/>
      <c r="X105" s="25"/>
      <c r="Y105" s="244">
        <f t="shared" si="2"/>
        <v>0.25</v>
      </c>
      <c r="Z105" s="247"/>
      <c r="AA105" s="244">
        <f t="shared" si="3"/>
        <v>4</v>
      </c>
      <c r="AB105" s="247"/>
    </row>
    <row r="106" spans="1:28" x14ac:dyDescent="0.35">
      <c r="A106" s="226"/>
      <c r="B106" s="236" t="s">
        <v>70</v>
      </c>
      <c r="C106" s="237"/>
      <c r="D106" s="237"/>
      <c r="E106" s="237"/>
      <c r="F106" s="17" t="s">
        <v>74</v>
      </c>
      <c r="G106" s="238"/>
      <c r="H106" s="239"/>
      <c r="I106" s="43">
        <v>0.10416666666666667</v>
      </c>
      <c r="J106" s="44">
        <v>0.11458333333333333</v>
      </c>
      <c r="K106" s="24"/>
      <c r="L106" s="25"/>
      <c r="M106" s="26"/>
      <c r="N106" s="27"/>
      <c r="O106" s="24"/>
      <c r="P106" s="25"/>
      <c r="Q106" s="26">
        <v>0.25</v>
      </c>
      <c r="R106" s="27">
        <v>8</v>
      </c>
      <c r="S106" s="24"/>
      <c r="T106" s="25"/>
      <c r="U106" s="26"/>
      <c r="V106" s="27"/>
      <c r="W106" s="24"/>
      <c r="X106" s="25"/>
      <c r="Y106" s="244">
        <f t="shared" si="2"/>
        <v>0.25</v>
      </c>
      <c r="Z106" s="247"/>
      <c r="AA106" s="244">
        <f t="shared" si="3"/>
        <v>8</v>
      </c>
      <c r="AB106" s="247"/>
    </row>
    <row r="107" spans="1:28" x14ac:dyDescent="0.35">
      <c r="A107" s="226"/>
      <c r="B107" s="236" t="s">
        <v>74</v>
      </c>
      <c r="C107" s="237"/>
      <c r="D107" s="237"/>
      <c r="E107" s="237"/>
      <c r="F107" s="17" t="s">
        <v>73</v>
      </c>
      <c r="G107" s="238"/>
      <c r="H107" s="239"/>
      <c r="I107" s="43">
        <v>0.14583333333333334</v>
      </c>
      <c r="J107" s="44">
        <v>0.15625</v>
      </c>
      <c r="K107" s="29"/>
      <c r="L107" s="30"/>
      <c r="M107" s="31"/>
      <c r="N107" s="32"/>
      <c r="O107" s="24"/>
      <c r="P107" s="30"/>
      <c r="Q107" s="26">
        <v>0.25</v>
      </c>
      <c r="R107" s="32">
        <v>7</v>
      </c>
      <c r="S107" s="29"/>
      <c r="T107" s="30"/>
      <c r="U107" s="31"/>
      <c r="V107" s="32"/>
      <c r="W107" s="29"/>
      <c r="X107" s="30"/>
      <c r="Y107" s="244">
        <f t="shared" si="2"/>
        <v>0.25</v>
      </c>
      <c r="Z107" s="247"/>
      <c r="AA107" s="244">
        <f t="shared" si="3"/>
        <v>7</v>
      </c>
      <c r="AB107" s="247"/>
    </row>
    <row r="108" spans="1:28" x14ac:dyDescent="0.35">
      <c r="A108" s="226"/>
      <c r="B108" s="244" t="s">
        <v>73</v>
      </c>
      <c r="C108" s="245"/>
      <c r="D108" s="245"/>
      <c r="E108" s="246"/>
      <c r="F108" s="17" t="s">
        <v>70</v>
      </c>
      <c r="G108" s="248"/>
      <c r="H108" s="249"/>
      <c r="I108" s="43">
        <v>0.17708333333333334</v>
      </c>
      <c r="J108" s="44">
        <v>0.1875</v>
      </c>
      <c r="K108" s="24"/>
      <c r="L108" s="25"/>
      <c r="M108" s="26"/>
      <c r="N108" s="27"/>
      <c r="O108" s="24"/>
      <c r="P108" s="25"/>
      <c r="Q108" s="26">
        <v>0.25</v>
      </c>
      <c r="R108" s="27">
        <v>5</v>
      </c>
      <c r="S108" s="24"/>
      <c r="T108" s="25"/>
      <c r="U108" s="26"/>
      <c r="V108" s="27"/>
      <c r="W108" s="24"/>
      <c r="X108" s="25"/>
      <c r="Y108" s="244">
        <f t="shared" ref="Y108:Y115" si="4">SUM(K108,M108,O108,Q108,S108,U108,W108)</f>
        <v>0.25</v>
      </c>
      <c r="Z108" s="247"/>
      <c r="AA108" s="244">
        <f t="shared" ref="AA108:AA115" si="5">SUM(L108,N108,P108,R108,T108,V108,X108)</f>
        <v>5</v>
      </c>
      <c r="AB108" s="247"/>
    </row>
    <row r="109" spans="1:28" x14ac:dyDescent="0.35">
      <c r="A109" s="226"/>
      <c r="B109" s="244" t="s">
        <v>70</v>
      </c>
      <c r="C109" s="245"/>
      <c r="D109" s="245"/>
      <c r="E109" s="246"/>
      <c r="F109" s="17" t="s">
        <v>65</v>
      </c>
      <c r="G109" s="248"/>
      <c r="H109" s="249"/>
      <c r="I109" s="45">
        <v>0.20833333333333334</v>
      </c>
      <c r="J109" s="46">
        <v>0.21875</v>
      </c>
      <c r="K109" s="24"/>
      <c r="L109" s="25"/>
      <c r="M109" s="26"/>
      <c r="N109" s="27"/>
      <c r="O109" s="24"/>
      <c r="P109" s="25"/>
      <c r="Q109" s="26">
        <v>0.25</v>
      </c>
      <c r="R109" s="27">
        <v>6</v>
      </c>
      <c r="S109" s="24"/>
      <c r="T109" s="25"/>
      <c r="U109" s="26"/>
      <c r="V109" s="27"/>
      <c r="W109" s="24"/>
      <c r="X109" s="25"/>
      <c r="Y109" s="244">
        <f t="shared" si="4"/>
        <v>0.25</v>
      </c>
      <c r="Z109" s="247"/>
      <c r="AA109" s="244">
        <f t="shared" si="5"/>
        <v>6</v>
      </c>
      <c r="AB109" s="247"/>
    </row>
    <row r="110" spans="1:28" x14ac:dyDescent="0.35">
      <c r="A110" s="226"/>
      <c r="B110" s="244" t="s">
        <v>65</v>
      </c>
      <c r="C110" s="245"/>
      <c r="D110" s="245"/>
      <c r="E110" s="246"/>
      <c r="F110" s="17" t="s">
        <v>76</v>
      </c>
      <c r="G110" s="248"/>
      <c r="H110" s="249"/>
      <c r="I110" s="45">
        <v>0.22916666666666666</v>
      </c>
      <c r="J110" s="46">
        <v>0.23958333333333334</v>
      </c>
      <c r="K110" s="24"/>
      <c r="L110" s="25"/>
      <c r="M110" s="26"/>
      <c r="N110" s="27"/>
      <c r="O110" s="24"/>
      <c r="P110" s="25"/>
      <c r="Q110" s="26">
        <v>0.25</v>
      </c>
      <c r="R110" s="27">
        <v>5</v>
      </c>
      <c r="S110" s="24"/>
      <c r="T110" s="25"/>
      <c r="U110" s="26"/>
      <c r="V110" s="27"/>
      <c r="W110" s="24"/>
      <c r="X110" s="25"/>
      <c r="Y110" s="244">
        <f t="shared" si="4"/>
        <v>0.25</v>
      </c>
      <c r="Z110" s="247"/>
      <c r="AA110" s="244">
        <f t="shared" si="5"/>
        <v>5</v>
      </c>
      <c r="AB110" s="247"/>
    </row>
    <row r="111" spans="1:28" x14ac:dyDescent="0.35">
      <c r="A111" s="226"/>
      <c r="B111" s="244" t="s">
        <v>76</v>
      </c>
      <c r="C111" s="245"/>
      <c r="D111" s="245"/>
      <c r="E111" s="246"/>
      <c r="F111" s="17" t="s">
        <v>67</v>
      </c>
      <c r="G111" s="248"/>
      <c r="H111" s="249"/>
      <c r="I111" s="45">
        <v>0.26041666666666669</v>
      </c>
      <c r="J111" s="46">
        <v>0.27083333333333331</v>
      </c>
      <c r="K111" s="24"/>
      <c r="L111" s="25"/>
      <c r="M111" s="26"/>
      <c r="N111" s="27"/>
      <c r="O111" s="24"/>
      <c r="P111" s="25"/>
      <c r="Q111" s="26">
        <v>0.25</v>
      </c>
      <c r="R111" s="27">
        <v>4</v>
      </c>
      <c r="S111" s="24"/>
      <c r="T111" s="25"/>
      <c r="U111" s="26"/>
      <c r="V111" s="27"/>
      <c r="W111" s="24"/>
      <c r="X111" s="25"/>
      <c r="Y111" s="244">
        <f t="shared" si="4"/>
        <v>0.25</v>
      </c>
      <c r="Z111" s="247"/>
      <c r="AA111" s="244">
        <f t="shared" si="5"/>
        <v>4</v>
      </c>
      <c r="AB111" s="247"/>
    </row>
    <row r="112" spans="1:28" x14ac:dyDescent="0.35">
      <c r="A112" s="226"/>
      <c r="B112" s="244" t="s">
        <v>67</v>
      </c>
      <c r="C112" s="245"/>
      <c r="D112" s="245"/>
      <c r="E112" s="246"/>
      <c r="F112" s="17" t="s">
        <v>74</v>
      </c>
      <c r="G112" s="248"/>
      <c r="H112" s="249"/>
      <c r="I112" s="45">
        <v>0.30208333333333331</v>
      </c>
      <c r="J112" s="46">
        <v>0.3125</v>
      </c>
      <c r="K112" s="24"/>
      <c r="L112" s="25"/>
      <c r="M112" s="26"/>
      <c r="N112" s="27"/>
      <c r="O112" s="24"/>
      <c r="P112" s="25"/>
      <c r="Q112" s="26">
        <v>0.25</v>
      </c>
      <c r="R112" s="27">
        <v>7</v>
      </c>
      <c r="S112" s="24"/>
      <c r="T112" s="25"/>
      <c r="U112" s="26"/>
      <c r="V112" s="27"/>
      <c r="W112" s="24"/>
      <c r="X112" s="25"/>
      <c r="Y112" s="244">
        <f t="shared" si="4"/>
        <v>0.25</v>
      </c>
      <c r="Z112" s="247"/>
      <c r="AA112" s="244">
        <f t="shared" si="5"/>
        <v>7</v>
      </c>
      <c r="AB112" s="247"/>
    </row>
    <row r="113" spans="1:28" x14ac:dyDescent="0.35">
      <c r="A113" s="226"/>
      <c r="B113" s="244" t="s">
        <v>74</v>
      </c>
      <c r="C113" s="245"/>
      <c r="D113" s="245"/>
      <c r="E113" s="246"/>
      <c r="F113" s="17" t="s">
        <v>75</v>
      </c>
      <c r="G113" s="248"/>
      <c r="H113" s="249"/>
      <c r="I113" s="45">
        <v>0.35416666666666669</v>
      </c>
      <c r="J113" s="46">
        <v>0.36458333333333331</v>
      </c>
      <c r="K113" s="24"/>
      <c r="L113" s="25"/>
      <c r="M113" s="26"/>
      <c r="N113" s="27"/>
      <c r="O113" s="24"/>
      <c r="P113" s="25"/>
      <c r="Q113" s="26">
        <v>0.25</v>
      </c>
      <c r="R113" s="27">
        <v>9</v>
      </c>
      <c r="S113" s="24"/>
      <c r="T113" s="25"/>
      <c r="U113" s="26"/>
      <c r="V113" s="27"/>
      <c r="W113" s="24"/>
      <c r="X113" s="25"/>
      <c r="Y113" s="244">
        <f t="shared" si="4"/>
        <v>0.25</v>
      </c>
      <c r="Z113" s="247"/>
      <c r="AA113" s="244">
        <f t="shared" si="5"/>
        <v>9</v>
      </c>
      <c r="AB113" s="247"/>
    </row>
    <row r="114" spans="1:28" x14ac:dyDescent="0.35">
      <c r="A114" s="226"/>
      <c r="B114" s="244" t="s">
        <v>75</v>
      </c>
      <c r="C114" s="245"/>
      <c r="D114" s="245"/>
      <c r="E114" s="246"/>
      <c r="F114" s="17" t="s">
        <v>64</v>
      </c>
      <c r="G114" s="248"/>
      <c r="H114" s="249"/>
      <c r="I114" s="45">
        <v>0.39583333333333331</v>
      </c>
      <c r="J114" s="46">
        <v>0.40625</v>
      </c>
      <c r="K114" s="24"/>
      <c r="L114" s="25"/>
      <c r="M114" s="26"/>
      <c r="N114" s="27"/>
      <c r="O114" s="24"/>
      <c r="P114" s="25"/>
      <c r="Q114" s="26">
        <v>0.25</v>
      </c>
      <c r="R114" s="27">
        <v>5</v>
      </c>
      <c r="S114" s="24"/>
      <c r="T114" s="25"/>
      <c r="U114" s="26"/>
      <c r="V114" s="27"/>
      <c r="W114" s="24"/>
      <c r="X114" s="25"/>
      <c r="Y114" s="244">
        <f t="shared" si="4"/>
        <v>0.25</v>
      </c>
      <c r="Z114" s="247"/>
      <c r="AA114" s="244">
        <f t="shared" si="5"/>
        <v>5</v>
      </c>
      <c r="AB114" s="247"/>
    </row>
    <row r="115" spans="1:28" x14ac:dyDescent="0.35">
      <c r="A115" s="226"/>
      <c r="B115" s="244" t="s">
        <v>64</v>
      </c>
      <c r="C115" s="245"/>
      <c r="D115" s="245"/>
      <c r="E115" s="246"/>
      <c r="F115" s="17" t="s">
        <v>75</v>
      </c>
      <c r="G115" s="248"/>
      <c r="H115" s="249"/>
      <c r="I115" s="43">
        <v>0.42708333333333331</v>
      </c>
      <c r="J115" s="44">
        <v>0.4375</v>
      </c>
      <c r="K115" s="24"/>
      <c r="L115" s="25"/>
      <c r="M115" s="26"/>
      <c r="N115" s="27"/>
      <c r="O115" s="24"/>
      <c r="P115" s="25"/>
      <c r="Q115" s="26">
        <v>0.25</v>
      </c>
      <c r="R115" s="27">
        <v>5</v>
      </c>
      <c r="S115" s="24"/>
      <c r="T115" s="25"/>
      <c r="U115" s="26"/>
      <c r="V115" s="27"/>
      <c r="W115" s="24"/>
      <c r="X115" s="25"/>
      <c r="Y115" s="244">
        <f t="shared" si="4"/>
        <v>0.25</v>
      </c>
      <c r="Z115" s="247"/>
      <c r="AA115" s="244">
        <f t="shared" si="5"/>
        <v>5</v>
      </c>
      <c r="AB115" s="247"/>
    </row>
    <row r="116" spans="1:28" x14ac:dyDescent="0.35">
      <c r="A116" s="226"/>
      <c r="B116" s="244" t="s">
        <v>75</v>
      </c>
      <c r="C116" s="245"/>
      <c r="D116" s="245"/>
      <c r="E116" s="246"/>
      <c r="F116" s="17" t="s">
        <v>67</v>
      </c>
      <c r="G116" s="238"/>
      <c r="H116" s="239"/>
      <c r="I116" s="45">
        <v>0.4375</v>
      </c>
      <c r="J116" s="46">
        <v>0.44791666666666669</v>
      </c>
      <c r="K116" s="24"/>
      <c r="L116" s="25"/>
      <c r="M116" s="26"/>
      <c r="N116" s="27"/>
      <c r="O116" s="24"/>
      <c r="P116" s="25"/>
      <c r="Q116" s="26">
        <v>0.25</v>
      </c>
      <c r="R116" s="27">
        <v>3</v>
      </c>
      <c r="S116" s="24"/>
      <c r="T116" s="25"/>
      <c r="U116" s="26"/>
      <c r="V116" s="27"/>
      <c r="W116" s="24"/>
      <c r="X116" s="25"/>
      <c r="Y116" s="244">
        <f t="shared" si="2"/>
        <v>0.25</v>
      </c>
      <c r="Z116" s="247"/>
      <c r="AA116" s="244">
        <f t="shared" si="3"/>
        <v>3</v>
      </c>
      <c r="AB116" s="247"/>
    </row>
    <row r="117" spans="1:28" x14ac:dyDescent="0.35">
      <c r="A117" s="226"/>
      <c r="B117" s="236" t="s">
        <v>67</v>
      </c>
      <c r="C117" s="237"/>
      <c r="D117" s="237"/>
      <c r="E117" s="237"/>
      <c r="F117" s="17" t="s">
        <v>68</v>
      </c>
      <c r="G117" s="238"/>
      <c r="H117" s="239"/>
      <c r="I117" s="43">
        <v>0.47916666666666669</v>
      </c>
      <c r="J117" s="44">
        <v>0.48958333333333331</v>
      </c>
      <c r="K117" s="24"/>
      <c r="L117" s="25"/>
      <c r="M117" s="26"/>
      <c r="N117" s="27"/>
      <c r="O117" s="24"/>
      <c r="P117" s="25"/>
      <c r="Q117" s="26">
        <v>0.25</v>
      </c>
      <c r="R117" s="27">
        <v>6</v>
      </c>
      <c r="S117" s="24"/>
      <c r="T117" s="25"/>
      <c r="U117" s="26"/>
      <c r="V117" s="27"/>
      <c r="W117" s="24"/>
      <c r="X117" s="25"/>
      <c r="Y117" s="244">
        <f t="shared" si="2"/>
        <v>0.25</v>
      </c>
      <c r="Z117" s="247"/>
      <c r="AA117" s="244">
        <f t="shared" si="3"/>
        <v>6</v>
      </c>
      <c r="AB117" s="247"/>
    </row>
    <row r="118" spans="1:28" x14ac:dyDescent="0.35">
      <c r="A118" s="226"/>
      <c r="B118" s="236" t="s">
        <v>68</v>
      </c>
      <c r="C118" s="237"/>
      <c r="D118" s="237"/>
      <c r="E118" s="237"/>
      <c r="F118" s="17" t="s">
        <v>66</v>
      </c>
      <c r="G118" s="238"/>
      <c r="H118" s="239"/>
      <c r="I118" s="43">
        <v>0.48958333333333331</v>
      </c>
      <c r="J118" s="44">
        <v>0.5</v>
      </c>
      <c r="K118" s="24"/>
      <c r="L118" s="25"/>
      <c r="M118" s="26"/>
      <c r="N118" s="27"/>
      <c r="O118" s="24"/>
      <c r="P118" s="25"/>
      <c r="Q118" s="26">
        <v>0.25</v>
      </c>
      <c r="R118" s="27">
        <v>4</v>
      </c>
      <c r="S118" s="24"/>
      <c r="T118" s="25"/>
      <c r="U118" s="26"/>
      <c r="V118" s="27"/>
      <c r="W118" s="24"/>
      <c r="X118" s="25"/>
      <c r="Y118" s="244">
        <f t="shared" si="2"/>
        <v>0.25</v>
      </c>
      <c r="Z118" s="247"/>
      <c r="AA118" s="244">
        <f t="shared" si="3"/>
        <v>4</v>
      </c>
      <c r="AB118" s="247"/>
    </row>
    <row r="119" spans="1:28" x14ac:dyDescent="0.35">
      <c r="A119" s="226"/>
      <c r="B119" s="236" t="s">
        <v>66</v>
      </c>
      <c r="C119" s="237"/>
      <c r="D119" s="237"/>
      <c r="E119" s="237"/>
      <c r="F119" s="17" t="s">
        <v>69</v>
      </c>
      <c r="G119" s="238"/>
      <c r="H119" s="239"/>
      <c r="I119" s="43">
        <v>0.5</v>
      </c>
      <c r="J119" s="44">
        <v>0.51041666666666663</v>
      </c>
      <c r="K119" s="24"/>
      <c r="L119" s="25"/>
      <c r="M119" s="26"/>
      <c r="N119" s="27"/>
      <c r="O119" s="24"/>
      <c r="P119" s="25"/>
      <c r="Q119" s="26">
        <v>0.25</v>
      </c>
      <c r="R119" s="27">
        <v>5</v>
      </c>
      <c r="S119" s="24"/>
      <c r="T119" s="25"/>
      <c r="U119" s="26"/>
      <c r="V119" s="27"/>
      <c r="W119" s="24"/>
      <c r="X119" s="25"/>
      <c r="Y119" s="244">
        <f t="shared" si="2"/>
        <v>0.25</v>
      </c>
      <c r="Z119" s="247"/>
      <c r="AA119" s="244">
        <f t="shared" si="3"/>
        <v>5</v>
      </c>
      <c r="AB119" s="247"/>
    </row>
    <row r="120" spans="1:28" ht="15" thickBot="1" x14ac:dyDescent="0.4">
      <c r="A120" s="227"/>
      <c r="B120" s="244" t="s">
        <v>69</v>
      </c>
      <c r="C120" s="245"/>
      <c r="D120" s="245"/>
      <c r="E120" s="246"/>
      <c r="F120" s="17" t="s">
        <v>74</v>
      </c>
      <c r="G120" s="248"/>
      <c r="H120" s="249"/>
      <c r="I120" s="43">
        <v>0.52083333333333337</v>
      </c>
      <c r="J120" s="44">
        <v>0.53125</v>
      </c>
      <c r="K120" s="24"/>
      <c r="L120" s="25"/>
      <c r="M120" s="26"/>
      <c r="N120" s="27"/>
      <c r="O120" s="24"/>
      <c r="P120" s="25"/>
      <c r="Q120" s="26">
        <v>0.25</v>
      </c>
      <c r="R120" s="27">
        <v>8</v>
      </c>
      <c r="S120" s="24"/>
      <c r="T120" s="25"/>
      <c r="U120" s="26"/>
      <c r="V120" s="27"/>
      <c r="W120" s="24"/>
      <c r="X120" s="25"/>
      <c r="Y120" s="244">
        <f t="shared" si="2"/>
        <v>0.25</v>
      </c>
      <c r="Z120" s="247"/>
      <c r="AA120" s="244">
        <f t="shared" si="3"/>
        <v>8</v>
      </c>
      <c r="AB120" s="247"/>
    </row>
    <row r="121" spans="1:28" x14ac:dyDescent="0.35">
      <c r="B121" s="244" t="s">
        <v>74</v>
      </c>
      <c r="C121" s="245"/>
      <c r="D121" s="245"/>
      <c r="E121" s="246"/>
      <c r="F121" s="17" t="s">
        <v>70</v>
      </c>
      <c r="G121" s="248"/>
      <c r="H121" s="249"/>
      <c r="I121" s="45">
        <v>5.2083333333333336E-2</v>
      </c>
      <c r="J121" s="46">
        <v>6.25E-2</v>
      </c>
      <c r="K121" s="24"/>
      <c r="L121" s="25"/>
      <c r="M121" s="26"/>
      <c r="N121" s="27"/>
      <c r="O121" s="24"/>
      <c r="P121" s="25"/>
      <c r="Q121" s="26">
        <v>0.25</v>
      </c>
      <c r="R121" s="27">
        <v>8</v>
      </c>
      <c r="S121" s="24"/>
      <c r="T121" s="25"/>
      <c r="U121" s="26"/>
      <c r="V121" s="27"/>
      <c r="W121" s="24"/>
      <c r="X121" s="25"/>
      <c r="Y121" s="244">
        <f t="shared" si="2"/>
        <v>0.25</v>
      </c>
      <c r="Z121" s="247"/>
      <c r="AA121" s="244">
        <f t="shared" si="3"/>
        <v>8</v>
      </c>
      <c r="AB121" s="247"/>
    </row>
    <row r="122" spans="1:28" x14ac:dyDescent="0.35">
      <c r="B122" s="244" t="s">
        <v>70</v>
      </c>
      <c r="C122" s="245"/>
      <c r="D122" s="245"/>
      <c r="E122" s="246"/>
      <c r="F122" s="17" t="s">
        <v>69</v>
      </c>
      <c r="G122" s="248"/>
      <c r="H122" s="249"/>
      <c r="I122" s="45">
        <v>9.375E-2</v>
      </c>
      <c r="J122" s="46">
        <v>0.10416666666666667</v>
      </c>
      <c r="K122" s="24"/>
      <c r="L122" s="25"/>
      <c r="M122" s="26"/>
      <c r="N122" s="27"/>
      <c r="O122" s="24"/>
      <c r="P122" s="25"/>
      <c r="Q122" s="26"/>
      <c r="R122" s="27"/>
      <c r="S122" s="24">
        <v>0.25</v>
      </c>
      <c r="T122" s="25">
        <v>2</v>
      </c>
      <c r="U122" s="26"/>
      <c r="V122" s="27"/>
      <c r="W122" s="24"/>
      <c r="X122" s="25"/>
      <c r="Y122" s="244">
        <f t="shared" si="2"/>
        <v>0.25</v>
      </c>
      <c r="Z122" s="247"/>
      <c r="AA122" s="244">
        <f t="shared" si="3"/>
        <v>2</v>
      </c>
      <c r="AB122" s="247"/>
    </row>
    <row r="123" spans="1:28" x14ac:dyDescent="0.35">
      <c r="B123" s="244" t="s">
        <v>69</v>
      </c>
      <c r="C123" s="245"/>
      <c r="D123" s="245"/>
      <c r="E123" s="246"/>
      <c r="F123" s="17" t="s">
        <v>67</v>
      </c>
      <c r="G123" s="248"/>
      <c r="H123" s="249"/>
      <c r="I123" s="45">
        <v>0.125</v>
      </c>
      <c r="J123" s="46">
        <v>0.13541666666666666</v>
      </c>
      <c r="K123" s="24"/>
      <c r="L123" s="25"/>
      <c r="M123" s="26"/>
      <c r="N123" s="27"/>
      <c r="O123" s="24"/>
      <c r="P123" s="25"/>
      <c r="Q123" s="26"/>
      <c r="R123" s="27"/>
      <c r="S123" s="24">
        <v>0.25</v>
      </c>
      <c r="T123" s="25">
        <v>6</v>
      </c>
      <c r="U123" s="26"/>
      <c r="V123" s="27"/>
      <c r="W123" s="24"/>
      <c r="X123" s="25"/>
      <c r="Y123" s="244">
        <f t="shared" si="2"/>
        <v>0.25</v>
      </c>
      <c r="Z123" s="247"/>
      <c r="AA123" s="244">
        <f t="shared" si="3"/>
        <v>6</v>
      </c>
      <c r="AB123" s="247"/>
    </row>
    <row r="124" spans="1:28" x14ac:dyDescent="0.35">
      <c r="B124" s="244" t="s">
        <v>67</v>
      </c>
      <c r="C124" s="245"/>
      <c r="D124" s="245"/>
      <c r="E124" s="246"/>
      <c r="F124" s="17" t="s">
        <v>64</v>
      </c>
      <c r="G124" s="248"/>
      <c r="H124" s="249"/>
      <c r="I124" s="45">
        <v>0.15625</v>
      </c>
      <c r="J124" s="46">
        <v>0.16666666666666666</v>
      </c>
      <c r="K124" s="24"/>
      <c r="L124" s="25"/>
      <c r="M124" s="26"/>
      <c r="N124" s="27"/>
      <c r="O124" s="24"/>
      <c r="P124" s="25"/>
      <c r="Q124" s="26"/>
      <c r="R124" s="27"/>
      <c r="S124" s="24">
        <v>0.25</v>
      </c>
      <c r="T124" s="25">
        <v>7</v>
      </c>
      <c r="U124" s="26"/>
      <c r="V124" s="27"/>
      <c r="W124" s="24"/>
      <c r="X124" s="25"/>
      <c r="Y124" s="244">
        <f t="shared" si="2"/>
        <v>0.25</v>
      </c>
      <c r="Z124" s="247"/>
      <c r="AA124" s="244">
        <f t="shared" si="3"/>
        <v>7</v>
      </c>
      <c r="AB124" s="247"/>
    </row>
    <row r="125" spans="1:28" x14ac:dyDescent="0.35">
      <c r="B125" s="244" t="s">
        <v>64</v>
      </c>
      <c r="C125" s="245"/>
      <c r="D125" s="245"/>
      <c r="E125" s="246"/>
      <c r="F125" s="17" t="s">
        <v>67</v>
      </c>
      <c r="G125" s="248"/>
      <c r="H125" s="249"/>
      <c r="I125" s="45">
        <v>0.17708333333333334</v>
      </c>
      <c r="J125" s="46">
        <v>0.1875</v>
      </c>
      <c r="K125" s="24"/>
      <c r="L125" s="25"/>
      <c r="M125" s="26"/>
      <c r="N125" s="27"/>
      <c r="O125" s="24"/>
      <c r="P125" s="25"/>
      <c r="Q125" s="26"/>
      <c r="R125" s="27"/>
      <c r="S125" s="24">
        <v>0.25</v>
      </c>
      <c r="T125" s="25">
        <v>7</v>
      </c>
      <c r="U125" s="26"/>
      <c r="V125" s="27"/>
      <c r="W125" s="24"/>
      <c r="X125" s="25"/>
      <c r="Y125" s="244">
        <f t="shared" si="2"/>
        <v>0.25</v>
      </c>
      <c r="Z125" s="247"/>
      <c r="AA125" s="244">
        <f t="shared" si="3"/>
        <v>7</v>
      </c>
      <c r="AB125" s="247"/>
    </row>
    <row r="126" spans="1:28" x14ac:dyDescent="0.35">
      <c r="B126" s="244" t="s">
        <v>67</v>
      </c>
      <c r="C126" s="245"/>
      <c r="D126" s="245"/>
      <c r="E126" s="246"/>
      <c r="F126" s="17" t="s">
        <v>65</v>
      </c>
      <c r="G126" s="248"/>
      <c r="H126" s="249"/>
      <c r="I126" s="45">
        <v>0.21875</v>
      </c>
      <c r="J126" s="46">
        <v>0.22916666666666666</v>
      </c>
      <c r="K126" s="24"/>
      <c r="L126" s="25"/>
      <c r="M126" s="26"/>
      <c r="N126" s="27"/>
      <c r="O126" s="24"/>
      <c r="P126" s="25"/>
      <c r="Q126" s="26"/>
      <c r="R126" s="27"/>
      <c r="S126" s="24">
        <v>0.25</v>
      </c>
      <c r="T126" s="25">
        <v>3</v>
      </c>
      <c r="U126" s="26"/>
      <c r="V126" s="27"/>
      <c r="W126" s="24"/>
      <c r="X126" s="25"/>
      <c r="Y126" s="244">
        <f t="shared" si="2"/>
        <v>0.25</v>
      </c>
      <c r="Z126" s="247"/>
      <c r="AA126" s="244">
        <f t="shared" si="3"/>
        <v>3</v>
      </c>
      <c r="AB126" s="247"/>
    </row>
    <row r="127" spans="1:28" x14ac:dyDescent="0.35">
      <c r="B127" s="244" t="s">
        <v>65</v>
      </c>
      <c r="C127" s="245"/>
      <c r="D127" s="245"/>
      <c r="E127" s="246"/>
      <c r="F127" s="17" t="s">
        <v>68</v>
      </c>
      <c r="G127" s="248"/>
      <c r="H127" s="249"/>
      <c r="I127" s="43">
        <v>0.25</v>
      </c>
      <c r="J127" s="44">
        <v>0.26041666666666669</v>
      </c>
      <c r="K127" s="24"/>
      <c r="L127" s="25"/>
      <c r="M127" s="26"/>
      <c r="N127" s="27"/>
      <c r="O127" s="24"/>
      <c r="P127" s="25"/>
      <c r="Q127" s="26"/>
      <c r="R127" s="27"/>
      <c r="S127" s="24">
        <v>0.25</v>
      </c>
      <c r="T127" s="25">
        <v>4</v>
      </c>
      <c r="U127" s="26"/>
      <c r="V127" s="27"/>
      <c r="W127" s="24"/>
      <c r="X127" s="25"/>
      <c r="Y127" s="244">
        <f t="shared" si="2"/>
        <v>0.25</v>
      </c>
      <c r="Z127" s="247"/>
      <c r="AA127" s="244">
        <f t="shared" si="3"/>
        <v>4</v>
      </c>
      <c r="AB127" s="247"/>
    </row>
    <row r="128" spans="1:28" x14ac:dyDescent="0.35">
      <c r="B128" s="244" t="s">
        <v>68</v>
      </c>
      <c r="C128" s="245"/>
      <c r="D128" s="245"/>
      <c r="E128" s="246"/>
      <c r="F128" s="17" t="s">
        <v>70</v>
      </c>
      <c r="G128" s="238"/>
      <c r="H128" s="239"/>
      <c r="I128" s="45">
        <v>0.28125</v>
      </c>
      <c r="J128" s="46">
        <v>0.29166666666666669</v>
      </c>
      <c r="K128" s="24"/>
      <c r="L128" s="25"/>
      <c r="M128" s="26"/>
      <c r="N128" s="27"/>
      <c r="O128" s="24"/>
      <c r="P128" s="25"/>
      <c r="Q128" s="26"/>
      <c r="R128" s="27"/>
      <c r="S128" s="24">
        <v>0.25</v>
      </c>
      <c r="T128" s="25">
        <v>3</v>
      </c>
      <c r="U128" s="26"/>
      <c r="V128" s="27"/>
      <c r="W128" s="24"/>
      <c r="X128" s="25"/>
      <c r="Y128" s="244">
        <f t="shared" si="2"/>
        <v>0.25</v>
      </c>
      <c r="Z128" s="247"/>
      <c r="AA128" s="244">
        <f t="shared" si="3"/>
        <v>3</v>
      </c>
      <c r="AB128" s="247"/>
    </row>
    <row r="129" spans="2:28" x14ac:dyDescent="0.35">
      <c r="B129" s="236" t="s">
        <v>70</v>
      </c>
      <c r="C129" s="237"/>
      <c r="D129" s="237"/>
      <c r="E129" s="237"/>
      <c r="F129" s="17" t="s">
        <v>76</v>
      </c>
      <c r="G129" s="238"/>
      <c r="H129" s="239"/>
      <c r="I129" s="43">
        <v>0.32291666666666669</v>
      </c>
      <c r="J129" s="44">
        <v>0.33333333333333331</v>
      </c>
      <c r="K129" s="24"/>
      <c r="L129" s="25"/>
      <c r="M129" s="26"/>
      <c r="N129" s="27"/>
      <c r="O129" s="24"/>
      <c r="P129" s="25"/>
      <c r="Q129" s="26"/>
      <c r="R129" s="27"/>
      <c r="S129" s="24">
        <v>0.25</v>
      </c>
      <c r="T129" s="25">
        <v>4</v>
      </c>
      <c r="U129" s="26"/>
      <c r="V129" s="27"/>
      <c r="W129" s="24"/>
      <c r="X129" s="25"/>
      <c r="Y129" s="244">
        <f t="shared" si="2"/>
        <v>0.25</v>
      </c>
      <c r="Z129" s="247"/>
      <c r="AA129" s="244">
        <f t="shared" si="3"/>
        <v>4</v>
      </c>
      <c r="AB129" s="247"/>
    </row>
    <row r="130" spans="2:28" x14ac:dyDescent="0.35">
      <c r="B130" s="236" t="s">
        <v>76</v>
      </c>
      <c r="C130" s="237"/>
      <c r="D130" s="237"/>
      <c r="E130" s="237"/>
      <c r="F130" s="17" t="s">
        <v>67</v>
      </c>
      <c r="G130" s="238"/>
      <c r="H130" s="239"/>
      <c r="I130" s="43">
        <v>0.36458333333333331</v>
      </c>
      <c r="J130" s="44">
        <v>0.375</v>
      </c>
      <c r="K130" s="24"/>
      <c r="L130" s="25"/>
      <c r="M130" s="26"/>
      <c r="N130" s="27"/>
      <c r="O130" s="24"/>
      <c r="P130" s="25"/>
      <c r="Q130" s="26"/>
      <c r="R130" s="27"/>
      <c r="S130" s="24">
        <v>0.25</v>
      </c>
      <c r="T130" s="25">
        <v>3</v>
      </c>
      <c r="U130" s="26"/>
      <c r="V130" s="27"/>
      <c r="W130" s="24"/>
      <c r="X130" s="25"/>
      <c r="Y130" s="244">
        <f t="shared" si="2"/>
        <v>0.25</v>
      </c>
      <c r="Z130" s="247"/>
      <c r="AA130" s="244">
        <f t="shared" si="3"/>
        <v>3</v>
      </c>
      <c r="AB130" s="247"/>
    </row>
    <row r="131" spans="2:28" x14ac:dyDescent="0.35">
      <c r="B131" s="244" t="s">
        <v>67</v>
      </c>
      <c r="C131" s="245"/>
      <c r="D131" s="245"/>
      <c r="E131" s="246"/>
      <c r="F131" s="17" t="s">
        <v>69</v>
      </c>
      <c r="G131" s="248"/>
      <c r="H131" s="249"/>
      <c r="I131" s="43">
        <v>0.39583333333333331</v>
      </c>
      <c r="J131" s="44">
        <v>0.40625</v>
      </c>
      <c r="K131" s="24"/>
      <c r="L131" s="25"/>
      <c r="M131" s="26"/>
      <c r="N131" s="27"/>
      <c r="O131" s="24"/>
      <c r="P131" s="25"/>
      <c r="Q131" s="26"/>
      <c r="R131" s="27"/>
      <c r="S131" s="24">
        <v>0.25</v>
      </c>
      <c r="T131" s="25">
        <v>5</v>
      </c>
      <c r="U131" s="26"/>
      <c r="V131" s="27"/>
      <c r="W131" s="24"/>
      <c r="X131" s="25"/>
      <c r="Y131" s="244">
        <f t="shared" si="2"/>
        <v>0.25</v>
      </c>
      <c r="Z131" s="247"/>
      <c r="AA131" s="244">
        <f t="shared" si="3"/>
        <v>5</v>
      </c>
      <c r="AB131" s="247"/>
    </row>
    <row r="132" spans="2:28" x14ac:dyDescent="0.35">
      <c r="B132" s="244" t="s">
        <v>69</v>
      </c>
      <c r="C132" s="245"/>
      <c r="D132" s="245"/>
      <c r="E132" s="246"/>
      <c r="F132" s="17" t="s">
        <v>70</v>
      </c>
      <c r="G132" s="248"/>
      <c r="H132" s="249"/>
      <c r="I132" s="45">
        <v>0.42708333333333331</v>
      </c>
      <c r="J132" s="46">
        <v>0.4375</v>
      </c>
      <c r="K132" s="24"/>
      <c r="L132" s="25"/>
      <c r="M132" s="26"/>
      <c r="N132" s="27"/>
      <c r="O132" s="24"/>
      <c r="P132" s="25"/>
      <c r="Q132" s="26"/>
      <c r="R132" s="27"/>
      <c r="S132" s="24">
        <v>0.25</v>
      </c>
      <c r="T132" s="25">
        <v>2</v>
      </c>
      <c r="U132" s="26"/>
      <c r="V132" s="27"/>
      <c r="W132" s="24"/>
      <c r="X132" s="25"/>
      <c r="Y132" s="244">
        <f t="shared" si="2"/>
        <v>0.25</v>
      </c>
      <c r="Z132" s="247"/>
      <c r="AA132" s="244">
        <f t="shared" si="3"/>
        <v>2</v>
      </c>
      <c r="AB132" s="247"/>
    </row>
    <row r="133" spans="2:28" x14ac:dyDescent="0.35">
      <c r="B133" s="244" t="s">
        <v>70</v>
      </c>
      <c r="C133" s="245"/>
      <c r="D133" s="245"/>
      <c r="E133" s="246"/>
      <c r="F133" s="17" t="s">
        <v>68</v>
      </c>
      <c r="G133" s="248"/>
      <c r="H133" s="249"/>
      <c r="I133" s="45">
        <v>0.46875</v>
      </c>
      <c r="J133" s="46">
        <v>0.47916666666666669</v>
      </c>
      <c r="K133" s="24"/>
      <c r="L133" s="25"/>
      <c r="M133" s="26"/>
      <c r="N133" s="27"/>
      <c r="O133" s="24"/>
      <c r="P133" s="25"/>
      <c r="Q133" s="26"/>
      <c r="R133" s="27"/>
      <c r="S133" s="24">
        <v>0.25</v>
      </c>
      <c r="T133" s="25">
        <v>4</v>
      </c>
      <c r="U133" s="26"/>
      <c r="V133" s="27"/>
      <c r="W133" s="24"/>
      <c r="X133" s="25"/>
      <c r="Y133" s="244">
        <f t="shared" si="2"/>
        <v>0.25</v>
      </c>
      <c r="Z133" s="247"/>
      <c r="AA133" s="244">
        <f t="shared" si="3"/>
        <v>4</v>
      </c>
      <c r="AB133" s="247"/>
    </row>
    <row r="134" spans="2:28" x14ac:dyDescent="0.35">
      <c r="B134" s="244" t="s">
        <v>68</v>
      </c>
      <c r="C134" s="245"/>
      <c r="D134" s="245"/>
      <c r="E134" s="246"/>
      <c r="F134" s="17" t="s">
        <v>64</v>
      </c>
      <c r="G134" s="248"/>
      <c r="H134" s="249"/>
      <c r="I134" s="45">
        <v>0.52083333333333337</v>
      </c>
      <c r="J134" s="46">
        <v>0.53125</v>
      </c>
      <c r="K134" s="24"/>
      <c r="L134" s="25"/>
      <c r="M134" s="26"/>
      <c r="N134" s="27"/>
      <c r="O134" s="24"/>
      <c r="P134" s="25"/>
      <c r="Q134" s="26"/>
      <c r="R134" s="27"/>
      <c r="S134" s="24">
        <v>0.25</v>
      </c>
      <c r="T134" s="25">
        <v>4</v>
      </c>
      <c r="U134" s="26"/>
      <c r="V134" s="27"/>
      <c r="W134" s="24"/>
      <c r="X134" s="25"/>
      <c r="Y134" s="244">
        <f t="shared" si="2"/>
        <v>0.25</v>
      </c>
      <c r="Z134" s="247"/>
      <c r="AA134" s="244">
        <f t="shared" si="3"/>
        <v>4</v>
      </c>
      <c r="AB134" s="247"/>
    </row>
    <row r="135" spans="2:28" x14ac:dyDescent="0.35">
      <c r="B135" s="244" t="s">
        <v>64</v>
      </c>
      <c r="C135" s="245"/>
      <c r="D135" s="245"/>
      <c r="E135" s="246"/>
      <c r="F135" s="17" t="s">
        <v>69</v>
      </c>
      <c r="G135" s="248"/>
      <c r="H135" s="249"/>
      <c r="I135" s="45">
        <v>0.53125</v>
      </c>
      <c r="J135" s="46">
        <v>4.1666666666666664E-2</v>
      </c>
      <c r="K135" s="24"/>
      <c r="L135" s="25"/>
      <c r="M135" s="26"/>
      <c r="N135" s="27"/>
      <c r="O135" s="24"/>
      <c r="P135" s="25"/>
      <c r="Q135" s="26"/>
      <c r="R135" s="27"/>
      <c r="S135" s="24">
        <v>0.25</v>
      </c>
      <c r="T135" s="25">
        <v>1</v>
      </c>
      <c r="U135" s="26"/>
      <c r="V135" s="27"/>
      <c r="W135" s="24"/>
      <c r="X135" s="25"/>
      <c r="Y135" s="244">
        <f t="shared" si="2"/>
        <v>0.25</v>
      </c>
      <c r="Z135" s="247"/>
      <c r="AA135" s="244">
        <f t="shared" si="3"/>
        <v>1</v>
      </c>
      <c r="AB135" s="247"/>
    </row>
    <row r="136" spans="2:28" x14ac:dyDescent="0.35">
      <c r="B136" s="244" t="s">
        <v>69</v>
      </c>
      <c r="C136" s="245"/>
      <c r="D136" s="245"/>
      <c r="E136" s="246"/>
      <c r="F136" s="17" t="s">
        <v>75</v>
      </c>
      <c r="G136" s="248"/>
      <c r="H136" s="249"/>
      <c r="I136" s="45">
        <v>4.1666666666666664E-2</v>
      </c>
      <c r="J136" s="46">
        <v>5.2083333333333336E-2</v>
      </c>
      <c r="K136" s="24"/>
      <c r="L136" s="25"/>
      <c r="M136" s="26"/>
      <c r="N136" s="27"/>
      <c r="O136" s="24"/>
      <c r="P136" s="25"/>
      <c r="Q136" s="26"/>
      <c r="R136" s="27"/>
      <c r="S136" s="24">
        <v>0.25</v>
      </c>
      <c r="T136" s="25">
        <v>5</v>
      </c>
      <c r="U136" s="26"/>
      <c r="V136" s="27"/>
      <c r="W136" s="24"/>
      <c r="X136" s="25"/>
      <c r="Y136" s="244">
        <f t="shared" si="2"/>
        <v>0.25</v>
      </c>
      <c r="Z136" s="247"/>
      <c r="AA136" s="244">
        <f t="shared" si="3"/>
        <v>5</v>
      </c>
      <c r="AB136" s="247"/>
    </row>
    <row r="137" spans="2:28" x14ac:dyDescent="0.35">
      <c r="B137" s="244" t="s">
        <v>75</v>
      </c>
      <c r="C137" s="245"/>
      <c r="D137" s="245"/>
      <c r="E137" s="246"/>
      <c r="F137" s="17" t="s">
        <v>66</v>
      </c>
      <c r="G137" s="248"/>
      <c r="H137" s="249"/>
      <c r="I137" s="45">
        <v>5.2083333333333336E-2</v>
      </c>
      <c r="J137" s="46">
        <v>6.25E-2</v>
      </c>
      <c r="K137" s="24"/>
      <c r="L137" s="25"/>
      <c r="M137" s="26"/>
      <c r="N137" s="27"/>
      <c r="O137" s="24"/>
      <c r="P137" s="25"/>
      <c r="Q137" s="26"/>
      <c r="R137" s="27"/>
      <c r="S137" s="24">
        <v>0.25</v>
      </c>
      <c r="T137" s="25">
        <v>2</v>
      </c>
      <c r="U137" s="26"/>
      <c r="V137" s="27"/>
      <c r="W137" s="24"/>
      <c r="X137" s="25"/>
      <c r="Y137" s="244">
        <f t="shared" si="2"/>
        <v>0.25</v>
      </c>
      <c r="Z137" s="247"/>
      <c r="AA137" s="244">
        <f t="shared" si="3"/>
        <v>2</v>
      </c>
      <c r="AB137" s="247"/>
    </row>
    <row r="138" spans="2:28" x14ac:dyDescent="0.35">
      <c r="B138" s="244"/>
      <c r="C138" s="245"/>
      <c r="D138" s="245"/>
      <c r="E138" s="246"/>
      <c r="F138" s="17"/>
      <c r="G138" s="248"/>
      <c r="H138" s="249"/>
      <c r="I138" s="23"/>
      <c r="J138" s="16"/>
      <c r="K138" s="24"/>
      <c r="L138" s="25"/>
      <c r="M138" s="26"/>
      <c r="N138" s="27"/>
      <c r="O138" s="24"/>
      <c r="P138" s="25"/>
      <c r="Q138" s="26"/>
      <c r="R138" s="27"/>
      <c r="S138" s="24"/>
      <c r="T138" s="25"/>
      <c r="U138" s="26"/>
      <c r="V138" s="27"/>
      <c r="W138" s="24"/>
      <c r="X138" s="25"/>
      <c r="Y138" s="244">
        <f t="shared" si="2"/>
        <v>0</v>
      </c>
      <c r="Z138" s="247"/>
      <c r="AA138" s="244">
        <f t="shared" si="3"/>
        <v>0</v>
      </c>
      <c r="AB138" s="247"/>
    </row>
    <row r="139" spans="2:28" x14ac:dyDescent="0.35">
      <c r="B139" s="244"/>
      <c r="C139" s="245"/>
      <c r="D139" s="245"/>
      <c r="E139" s="246"/>
      <c r="F139" s="17"/>
      <c r="G139" s="238"/>
      <c r="H139" s="239"/>
      <c r="I139" s="28"/>
      <c r="J139" s="15"/>
      <c r="K139" s="24"/>
      <c r="L139" s="25"/>
      <c r="M139" s="26"/>
      <c r="N139" s="27"/>
      <c r="O139" s="24"/>
      <c r="P139" s="25"/>
      <c r="Q139" s="26"/>
      <c r="R139" s="27"/>
      <c r="S139" s="24"/>
      <c r="T139" s="25"/>
      <c r="U139" s="26"/>
      <c r="V139" s="27"/>
      <c r="W139" s="24"/>
      <c r="X139" s="25"/>
      <c r="Y139" s="244">
        <f t="shared" si="2"/>
        <v>0</v>
      </c>
      <c r="Z139" s="247"/>
      <c r="AA139" s="244">
        <f t="shared" si="3"/>
        <v>0</v>
      </c>
      <c r="AB139" s="247"/>
    </row>
    <row r="140" spans="2:28" x14ac:dyDescent="0.35">
      <c r="B140" s="236"/>
      <c r="C140" s="237"/>
      <c r="D140" s="237"/>
      <c r="E140" s="237"/>
      <c r="F140" s="17"/>
      <c r="G140" s="238"/>
      <c r="H140" s="239"/>
      <c r="I140" s="23"/>
      <c r="J140" s="16"/>
      <c r="K140" s="24"/>
      <c r="L140" s="25"/>
      <c r="M140" s="26"/>
      <c r="N140" s="27"/>
      <c r="O140" s="24"/>
      <c r="P140" s="25"/>
      <c r="Q140" s="26"/>
      <c r="R140" s="27"/>
      <c r="S140" s="24"/>
      <c r="T140" s="25"/>
      <c r="U140" s="26"/>
      <c r="V140" s="27"/>
      <c r="W140" s="24"/>
      <c r="X140" s="25"/>
      <c r="Y140" s="244">
        <f t="shared" si="2"/>
        <v>0</v>
      </c>
      <c r="Z140" s="247"/>
      <c r="AA140" s="244">
        <f t="shared" si="3"/>
        <v>0</v>
      </c>
      <c r="AB140" s="247"/>
    </row>
    <row r="141" spans="2:28" x14ac:dyDescent="0.35">
      <c r="B141" s="236"/>
      <c r="C141" s="237"/>
      <c r="D141" s="237"/>
      <c r="E141" s="237"/>
      <c r="F141" s="17"/>
      <c r="G141" s="238"/>
      <c r="H141" s="239"/>
      <c r="I141" s="23"/>
      <c r="J141" s="16"/>
      <c r="K141" s="24"/>
      <c r="L141" s="25"/>
      <c r="M141" s="26"/>
      <c r="N141" s="27"/>
      <c r="O141" s="24"/>
      <c r="P141" s="25"/>
      <c r="Q141" s="26"/>
      <c r="R141" s="27"/>
      <c r="S141" s="24"/>
      <c r="T141" s="25"/>
      <c r="U141" s="26"/>
      <c r="V141" s="27"/>
      <c r="W141" s="24"/>
      <c r="X141" s="25"/>
      <c r="Y141" s="244">
        <f t="shared" si="2"/>
        <v>0</v>
      </c>
      <c r="Z141" s="247"/>
      <c r="AA141" s="244">
        <f t="shared" si="3"/>
        <v>0</v>
      </c>
      <c r="AB141" s="247"/>
    </row>
    <row r="142" spans="2:28" x14ac:dyDescent="0.35">
      <c r="B142" s="236"/>
      <c r="C142" s="237"/>
      <c r="D142" s="237"/>
      <c r="E142" s="237"/>
      <c r="F142" s="17"/>
      <c r="G142" s="238"/>
      <c r="H142" s="239"/>
      <c r="I142" s="23"/>
      <c r="J142" s="16"/>
      <c r="K142" s="24"/>
      <c r="L142" s="25"/>
      <c r="M142" s="26"/>
      <c r="N142" s="27"/>
      <c r="O142" s="24"/>
      <c r="P142" s="25"/>
      <c r="Q142" s="26"/>
      <c r="R142" s="27"/>
      <c r="S142" s="24"/>
      <c r="T142" s="25"/>
      <c r="U142" s="26"/>
      <c r="V142" s="27"/>
      <c r="W142" s="24"/>
      <c r="X142" s="25"/>
      <c r="Y142" s="244">
        <f t="shared" si="2"/>
        <v>0</v>
      </c>
      <c r="Z142" s="247"/>
      <c r="AA142" s="244">
        <f t="shared" si="3"/>
        <v>0</v>
      </c>
      <c r="AB142" s="247"/>
    </row>
  </sheetData>
  <mergeCells count="519"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B106:E106"/>
    <mergeCell ref="G106:H106"/>
    <mergeCell ref="Y106:Z106"/>
    <mergeCell ref="AA106:AB106"/>
    <mergeCell ref="B101:E101"/>
    <mergeCell ref="G101:H101"/>
    <mergeCell ref="Y101:Z101"/>
    <mergeCell ref="AA101:AB101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B98:E98"/>
    <mergeCell ref="G98:H98"/>
    <mergeCell ref="Y98:Z98"/>
    <mergeCell ref="AA98:AB9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B95:E95"/>
    <mergeCell ref="G95:H95"/>
    <mergeCell ref="Y95:Z95"/>
    <mergeCell ref="AA95:AB95"/>
    <mergeCell ref="B96:E96"/>
    <mergeCell ref="G96:H96"/>
    <mergeCell ref="Y96:Z96"/>
    <mergeCell ref="AA96:AB96"/>
    <mergeCell ref="B97:E97"/>
    <mergeCell ref="G97:H97"/>
    <mergeCell ref="Y97:Z97"/>
    <mergeCell ref="AA97:AB97"/>
    <mergeCell ref="B92:E92"/>
    <mergeCell ref="G92:H92"/>
    <mergeCell ref="Y92:Z92"/>
    <mergeCell ref="AA92:AB92"/>
    <mergeCell ref="B93:E93"/>
    <mergeCell ref="G93:H93"/>
    <mergeCell ref="Y93:Z93"/>
    <mergeCell ref="AA93:AB93"/>
    <mergeCell ref="B94:E94"/>
    <mergeCell ref="G94:H94"/>
    <mergeCell ref="Y94:Z94"/>
    <mergeCell ref="AA94:AB94"/>
    <mergeCell ref="B89:E89"/>
    <mergeCell ref="G89:H89"/>
    <mergeCell ref="Y89:Z89"/>
    <mergeCell ref="AA89:AB89"/>
    <mergeCell ref="B90:E90"/>
    <mergeCell ref="G90:H90"/>
    <mergeCell ref="Y90:Z90"/>
    <mergeCell ref="AA90:AB90"/>
    <mergeCell ref="B91:E91"/>
    <mergeCell ref="G91:H91"/>
    <mergeCell ref="Y91:Z91"/>
    <mergeCell ref="AA91:AB91"/>
    <mergeCell ref="B141:E141"/>
    <mergeCell ref="G141:H141"/>
    <mergeCell ref="Y141:Z141"/>
    <mergeCell ref="AA141:AB141"/>
    <mergeCell ref="B142:E142"/>
    <mergeCell ref="G142:H142"/>
    <mergeCell ref="Y142:Z142"/>
    <mergeCell ref="AA142:AB142"/>
    <mergeCell ref="B138:E138"/>
    <mergeCell ref="G138:H138"/>
    <mergeCell ref="Y138:Z138"/>
    <mergeCell ref="AA138:AB138"/>
    <mergeCell ref="B139:E139"/>
    <mergeCell ref="G139:H139"/>
    <mergeCell ref="Y139:Z139"/>
    <mergeCell ref="AA139:AB139"/>
    <mergeCell ref="B140:E140"/>
    <mergeCell ref="G140:H140"/>
    <mergeCell ref="Y140:Z140"/>
    <mergeCell ref="AA140:AB140"/>
    <mergeCell ref="B135:E135"/>
    <mergeCell ref="G135:H135"/>
    <mergeCell ref="Y135:Z135"/>
    <mergeCell ref="AA135:AB135"/>
    <mergeCell ref="B136:E136"/>
    <mergeCell ref="G136:H136"/>
    <mergeCell ref="Y136:Z136"/>
    <mergeCell ref="AA136:AB136"/>
    <mergeCell ref="B137:E137"/>
    <mergeCell ref="G137:H137"/>
    <mergeCell ref="Y137:Z137"/>
    <mergeCell ref="AA137:AB137"/>
    <mergeCell ref="B132:E132"/>
    <mergeCell ref="G132:H132"/>
    <mergeCell ref="Y132:Z132"/>
    <mergeCell ref="AA132:AB132"/>
    <mergeCell ref="B133:E133"/>
    <mergeCell ref="G133:H133"/>
    <mergeCell ref="Y133:Z133"/>
    <mergeCell ref="AA133:AB133"/>
    <mergeCell ref="B134:E134"/>
    <mergeCell ref="G134:H134"/>
    <mergeCell ref="Y134:Z134"/>
    <mergeCell ref="AA134:AB134"/>
    <mergeCell ref="B129:E129"/>
    <mergeCell ref="G129:H129"/>
    <mergeCell ref="Y129:Z129"/>
    <mergeCell ref="AA129:AB129"/>
    <mergeCell ref="B130:E130"/>
    <mergeCell ref="G130:H130"/>
    <mergeCell ref="Y130:Z130"/>
    <mergeCell ref="AA130:AB130"/>
    <mergeCell ref="B131:E131"/>
    <mergeCell ref="G131:H131"/>
    <mergeCell ref="Y131:Z131"/>
    <mergeCell ref="AA131:AB131"/>
    <mergeCell ref="B126:E126"/>
    <mergeCell ref="G126:H126"/>
    <mergeCell ref="Y126:Z126"/>
    <mergeCell ref="AA126:AB126"/>
    <mergeCell ref="B127:E127"/>
    <mergeCell ref="G127:H127"/>
    <mergeCell ref="Y127:Z127"/>
    <mergeCell ref="AA127:AB127"/>
    <mergeCell ref="B128:E128"/>
    <mergeCell ref="G128:H128"/>
    <mergeCell ref="Y128:Z128"/>
    <mergeCell ref="AA128:AB128"/>
    <mergeCell ref="B123:E123"/>
    <mergeCell ref="G123:H123"/>
    <mergeCell ref="Y123:Z123"/>
    <mergeCell ref="AA123:AB123"/>
    <mergeCell ref="B124:E124"/>
    <mergeCell ref="G124:H124"/>
    <mergeCell ref="Y124:Z124"/>
    <mergeCell ref="AA124:AB124"/>
    <mergeCell ref="B125:E125"/>
    <mergeCell ref="G125:H125"/>
    <mergeCell ref="Y125:Z125"/>
    <mergeCell ref="AA125:AB125"/>
    <mergeCell ref="B119:E119"/>
    <mergeCell ref="G119:H119"/>
    <mergeCell ref="Y119:Z119"/>
    <mergeCell ref="AA119:AB119"/>
    <mergeCell ref="B121:E121"/>
    <mergeCell ref="G121:H121"/>
    <mergeCell ref="Y121:Z121"/>
    <mergeCell ref="AA121:AB121"/>
    <mergeCell ref="B122:E122"/>
    <mergeCell ref="G122:H122"/>
    <mergeCell ref="Y122:Z122"/>
    <mergeCell ref="AA122:AB122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86:E86"/>
    <mergeCell ref="G86:H86"/>
    <mergeCell ref="Y86:Z86"/>
    <mergeCell ref="AA86:AB86"/>
    <mergeCell ref="B87:E87"/>
    <mergeCell ref="G87:H87"/>
    <mergeCell ref="Y87:Z87"/>
    <mergeCell ref="AA87:AB87"/>
    <mergeCell ref="B88:E88"/>
    <mergeCell ref="G88:H88"/>
    <mergeCell ref="Y88:Z88"/>
    <mergeCell ref="AA88:AB88"/>
    <mergeCell ref="B83:E83"/>
    <mergeCell ref="G83:H83"/>
    <mergeCell ref="Y83:Z83"/>
    <mergeCell ref="AA83:AB83"/>
    <mergeCell ref="B84:E84"/>
    <mergeCell ref="G84:H84"/>
    <mergeCell ref="Y84:Z84"/>
    <mergeCell ref="AA84:AB84"/>
    <mergeCell ref="B85:E85"/>
    <mergeCell ref="G85:H85"/>
    <mergeCell ref="Y85:Z85"/>
    <mergeCell ref="AA85:AB85"/>
    <mergeCell ref="C24:AB24"/>
    <mergeCell ref="C25:AB25"/>
    <mergeCell ref="C26:AB26"/>
    <mergeCell ref="C27:AB27"/>
    <mergeCell ref="C28:AB28"/>
    <mergeCell ref="C29:AB29"/>
    <mergeCell ref="C30:AB30"/>
    <mergeCell ref="C15:AB15"/>
    <mergeCell ref="C16:AB16"/>
    <mergeCell ref="C17:AB17"/>
    <mergeCell ref="C18:AB18"/>
    <mergeCell ref="C19:AB19"/>
    <mergeCell ref="C20:AB20"/>
    <mergeCell ref="C21:AB21"/>
    <mergeCell ref="C22:AB22"/>
    <mergeCell ref="C23:AB23"/>
    <mergeCell ref="C55:AB55"/>
    <mergeCell ref="C59:AB59"/>
    <mergeCell ref="C46:AB46"/>
    <mergeCell ref="C47:AB47"/>
    <mergeCell ref="C48:AB48"/>
    <mergeCell ref="C49:AB49"/>
    <mergeCell ref="C50:AB50"/>
    <mergeCell ref="C51:AB51"/>
    <mergeCell ref="C52:AB52"/>
    <mergeCell ref="C53:AB53"/>
    <mergeCell ref="C54:AB54"/>
    <mergeCell ref="C57:AB57"/>
    <mergeCell ref="C58:AB58"/>
    <mergeCell ref="C56:AB56"/>
    <mergeCell ref="C36:E36"/>
    <mergeCell ref="K36:AB36"/>
    <mergeCell ref="C37:E37"/>
    <mergeCell ref="K37:AB37"/>
    <mergeCell ref="C31:E31"/>
    <mergeCell ref="K31:AB31"/>
    <mergeCell ref="C32:E32"/>
    <mergeCell ref="K32:AB32"/>
    <mergeCell ref="C33:E33"/>
    <mergeCell ref="C35:E35"/>
    <mergeCell ref="K35:AB35"/>
    <mergeCell ref="B80:E80"/>
    <mergeCell ref="G80:H80"/>
    <mergeCell ref="Y80:Z80"/>
    <mergeCell ref="AA80:AB80"/>
    <mergeCell ref="B120:E120"/>
    <mergeCell ref="G120:H120"/>
    <mergeCell ref="Y120:Z120"/>
    <mergeCell ref="AA120:AB120"/>
    <mergeCell ref="B78:E78"/>
    <mergeCell ref="G78:H78"/>
    <mergeCell ref="Y78:Z78"/>
    <mergeCell ref="AA78:AB78"/>
    <mergeCell ref="B79:E79"/>
    <mergeCell ref="G79:H79"/>
    <mergeCell ref="Y79:Z79"/>
    <mergeCell ref="AA79:AB79"/>
    <mergeCell ref="B81:E81"/>
    <mergeCell ref="G81:H81"/>
    <mergeCell ref="Y81:Z81"/>
    <mergeCell ref="AA81:AB81"/>
    <mergeCell ref="B82:E82"/>
    <mergeCell ref="G82:H82"/>
    <mergeCell ref="Y82:Z82"/>
    <mergeCell ref="AA82:AB82"/>
    <mergeCell ref="B76:E76"/>
    <mergeCell ref="G76:H76"/>
    <mergeCell ref="Y76:Z76"/>
    <mergeCell ref="AA76:AB76"/>
    <mergeCell ref="B77:E77"/>
    <mergeCell ref="G77:H77"/>
    <mergeCell ref="Y77:Z77"/>
    <mergeCell ref="AA77:AB77"/>
    <mergeCell ref="B74:E74"/>
    <mergeCell ref="G74:H74"/>
    <mergeCell ref="Y74:Z74"/>
    <mergeCell ref="AA74:AB74"/>
    <mergeCell ref="B75:E75"/>
    <mergeCell ref="G75:H75"/>
    <mergeCell ref="Y75:Z75"/>
    <mergeCell ref="AA75:AB75"/>
    <mergeCell ref="B72:E72"/>
    <mergeCell ref="G72:H72"/>
    <mergeCell ref="Y72:Z72"/>
    <mergeCell ref="AA72:AB72"/>
    <mergeCell ref="B73:E73"/>
    <mergeCell ref="G73:H73"/>
    <mergeCell ref="Y73:Z73"/>
    <mergeCell ref="AA73:AB73"/>
    <mergeCell ref="B70:E70"/>
    <mergeCell ref="G70:H70"/>
    <mergeCell ref="Y70:Z70"/>
    <mergeCell ref="AA70:AB70"/>
    <mergeCell ref="B71:E71"/>
    <mergeCell ref="G71:H71"/>
    <mergeCell ref="Y71:Z71"/>
    <mergeCell ref="AA71:AB71"/>
    <mergeCell ref="B69:E69"/>
    <mergeCell ref="G69:H69"/>
    <mergeCell ref="Y69:Z69"/>
    <mergeCell ref="AA69:AB69"/>
    <mergeCell ref="B66:E66"/>
    <mergeCell ref="G66:H66"/>
    <mergeCell ref="Y66:Z66"/>
    <mergeCell ref="AA66:AB66"/>
    <mergeCell ref="B67:E67"/>
    <mergeCell ref="G67:H67"/>
    <mergeCell ref="Y67:Z67"/>
    <mergeCell ref="AA67:AB67"/>
    <mergeCell ref="AA65:AB65"/>
    <mergeCell ref="Y62:Z62"/>
    <mergeCell ref="AA62:AB62"/>
    <mergeCell ref="B63:E63"/>
    <mergeCell ref="G63:H63"/>
    <mergeCell ref="Y63:Z63"/>
    <mergeCell ref="AA63:AB63"/>
    <mergeCell ref="B68:E68"/>
    <mergeCell ref="G68:H68"/>
    <mergeCell ref="Y68:Z68"/>
    <mergeCell ref="AA68:AB68"/>
    <mergeCell ref="W60:X60"/>
    <mergeCell ref="Y60:Z60"/>
    <mergeCell ref="AA60:AB60"/>
    <mergeCell ref="A61:A120"/>
    <mergeCell ref="B61:E61"/>
    <mergeCell ref="G61:H61"/>
    <mergeCell ref="Y61:Z61"/>
    <mergeCell ref="AA61:AB61"/>
    <mergeCell ref="B62:E62"/>
    <mergeCell ref="G62:H62"/>
    <mergeCell ref="A60:J60"/>
    <mergeCell ref="K60:L60"/>
    <mergeCell ref="M60:N60"/>
    <mergeCell ref="O60:P60"/>
    <mergeCell ref="Q60:R60"/>
    <mergeCell ref="S60:T60"/>
    <mergeCell ref="U60:V60"/>
    <mergeCell ref="B64:E64"/>
    <mergeCell ref="G64:H64"/>
    <mergeCell ref="Y64:Z64"/>
    <mergeCell ref="AA64:AB64"/>
    <mergeCell ref="B65:E65"/>
    <mergeCell ref="G65:H65"/>
    <mergeCell ref="Y65:Z65"/>
    <mergeCell ref="A51:B59"/>
    <mergeCell ref="A46:B50"/>
    <mergeCell ref="A31:B45"/>
    <mergeCell ref="S14:T14"/>
    <mergeCell ref="U14:V14"/>
    <mergeCell ref="W14:X14"/>
    <mergeCell ref="A15:B30"/>
    <mergeCell ref="AA13:AB13"/>
    <mergeCell ref="A14:B14"/>
    <mergeCell ref="C14:E14"/>
    <mergeCell ref="K14:L14"/>
    <mergeCell ref="M14:N14"/>
    <mergeCell ref="O14:P14"/>
    <mergeCell ref="Q14:R14"/>
    <mergeCell ref="A13:B13"/>
    <mergeCell ref="C13:E13"/>
    <mergeCell ref="K13:L13"/>
    <mergeCell ref="M13:N13"/>
    <mergeCell ref="O13:P13"/>
    <mergeCell ref="Q13:R13"/>
    <mergeCell ref="S13:T13"/>
    <mergeCell ref="K33:AB33"/>
    <mergeCell ref="C34:E34"/>
    <mergeCell ref="K34:AB34"/>
    <mergeCell ref="A10:A12"/>
    <mergeCell ref="B10:B12"/>
    <mergeCell ref="C10:F12"/>
    <mergeCell ref="Q9:R9"/>
    <mergeCell ref="S9:T9"/>
    <mergeCell ref="U9:V9"/>
    <mergeCell ref="U13:V13"/>
    <mergeCell ref="W13:X13"/>
    <mergeCell ref="Y13:Z13"/>
    <mergeCell ref="W9:X9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G10:H10"/>
    <mergeCell ref="I10:I12"/>
    <mergeCell ref="J10:J12"/>
    <mergeCell ref="X11:X12"/>
    <mergeCell ref="Y11:Z12"/>
    <mergeCell ref="AA11:AB12"/>
    <mergeCell ref="U11:U12"/>
    <mergeCell ref="V11:V12"/>
    <mergeCell ref="W11:W12"/>
    <mergeCell ref="R11:R12"/>
    <mergeCell ref="S11:S12"/>
    <mergeCell ref="T11:T12"/>
    <mergeCell ref="Y6:Z6"/>
    <mergeCell ref="AA6:AB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AA7:AB9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Q4:R4"/>
    <mergeCell ref="S4:T4"/>
    <mergeCell ref="S5:T5"/>
    <mergeCell ref="Q3:R3"/>
    <mergeCell ref="S3:T3"/>
    <mergeCell ref="U5:V5"/>
    <mergeCell ref="W5:X5"/>
    <mergeCell ref="U3:V3"/>
    <mergeCell ref="W3:X3"/>
    <mergeCell ref="Y3:Z3"/>
    <mergeCell ref="AA3:AB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AA4:AB5"/>
    <mergeCell ref="C5:H9"/>
    <mergeCell ref="I5:J5"/>
    <mergeCell ref="K5:L5"/>
    <mergeCell ref="M5:N5"/>
    <mergeCell ref="I4:J4"/>
    <mergeCell ref="K4:L4"/>
    <mergeCell ref="M4:N4"/>
    <mergeCell ref="O4:P4"/>
    <mergeCell ref="C38:E38"/>
    <mergeCell ref="K38:AB38"/>
    <mergeCell ref="C39:E39"/>
    <mergeCell ref="K39:AB39"/>
    <mergeCell ref="C45:E45"/>
    <mergeCell ref="K45:AB45"/>
    <mergeCell ref="C40:E40"/>
    <mergeCell ref="K40:AB40"/>
    <mergeCell ref="C41:E41"/>
    <mergeCell ref="K41:AB41"/>
    <mergeCell ref="C42:E42"/>
    <mergeCell ref="K42:AB42"/>
    <mergeCell ref="C43:E43"/>
    <mergeCell ref="K43:AB43"/>
    <mergeCell ref="C44:E44"/>
    <mergeCell ref="K44:AB44"/>
  </mergeCells>
  <conditionalFormatting sqref="Y4 AA4">
    <cfRule type="cellIs" dxfId="3" priority="4" operator="notEqual">
      <formula>$Y$4</formula>
    </cfRule>
  </conditionalFormatting>
  <conditionalFormatting sqref="Y4">
    <cfRule type="cellIs" dxfId="2" priority="3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Admin</cp:lastModifiedBy>
  <dcterms:created xsi:type="dcterms:W3CDTF">2020-06-29T12:25:52Z</dcterms:created>
  <dcterms:modified xsi:type="dcterms:W3CDTF">2021-04-26T22:03:36Z</dcterms:modified>
</cp:coreProperties>
</file>