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VS\Desktop\"/>
    </mc:Choice>
  </mc:AlternateContent>
  <xr:revisionPtr revIDLastSave="0" documentId="8_{B28B69A0-D06A-432C-8DF2-EBA5CDEF9776}" xr6:coauthVersionLast="47" xr6:coauthVersionMax="47" xr10:uidLastSave="{00000000-0000-0000-0000-000000000000}"/>
  <bookViews>
    <workbookView xWindow="-110" yWindow="-110" windowWidth="19420" windowHeight="1030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<sst xmlns="http://schemas.openxmlformats.org/spreadsheetml/2006/main" count="407" uniqueCount="183">
  <si>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</si>
  <si>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</si>
  <si>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</si>
  <si>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</si>
  <si>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</si>
  <si>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</si>
  <si>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</si>
  <si>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</si>
  <si>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</si>
  <si>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</si>
  <si>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</si>
  <si>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</si>
  <si>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</si>
  <si>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</si>
  <si>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</si>
  <si>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</si>
  <si>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</si>
  <si>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</si>
  <si>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</si>
  <si>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</si>
  <si>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</si>
  <si>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</si>
  <si>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</si>
  <si>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</si>
  <si>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</si>
  <si>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</si>
  <si>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</si>
  <si>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</si>
  <si>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</si>
  <si>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</si>
  <si>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</si>
  <si>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</si>
  <si>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</si>
  <si>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</si>
  <si>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</si>
  <si>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</si>
  <si>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</si>
  <si>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</si>
  <si>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</si>
  <si>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</si>
  <si>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</si>
  <si>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</si>
  <si>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</si>
  <si>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</si>
  <si>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</si>
  <si>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</si>
  <si>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</si>
  <si>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</si>
  <si>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</si>
  <si>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</si>
  <si>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</si>
  <si>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</si>
  <si>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</si>
  <si>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</si>
  <si>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</si>
  <si>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</si>
  <si>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</si>
  <si>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</si>
  <si>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</si>
  <si>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</si>
  <si>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</si>
  <si>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</si>
  <si>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</si>
  <si>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</si>
  <si>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</si>
  <si>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</si>
  <si>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</si>
  <si>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</si>
  <si>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</si>
  <si>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</si>
  <si>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</si>
  <si>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</si>
  <si>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</si>
  <si>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</si>
  <si>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</si>
  <si>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</si>
  <si>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</si>
  <si>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</si>
  <si>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</si>
  <si>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</si>
  <si>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</si>
  <si>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</si>
  <si>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</si>
  <si>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</si>
  <si>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</si>
  <si>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</si>
  <si>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</si>
  <si>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</si>
  <si>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2h 5m</t>
  </si>
  <si>
    <t>62 Hickory Nut Ln, Springfield, MI 49037</t>
  </si>
  <si>
    <t>Lakeview Middle School</t>
  </si>
  <si>
    <t>300 S 28th St, Battle Creek, MI 49015</t>
  </si>
  <si>
    <t xml:space="preserve">inspection </t>
  </si>
  <si>
    <t>8m</t>
  </si>
  <si>
    <t>Lakeview BC High</t>
  </si>
  <si>
    <t>15060 Helmer Rd, Battle Creek, MI 49015</t>
  </si>
  <si>
    <t>49m</t>
  </si>
  <si>
    <t>22m</t>
  </si>
  <si>
    <t>Lakeview BC Riverside</t>
  </si>
  <si>
    <t>650 Riverside Dr, Battle Creek, MI 49015</t>
  </si>
  <si>
    <t xml:space="preserve">principal meeting </t>
  </si>
  <si>
    <t>1h 8m</t>
  </si>
  <si>
    <t>Lakeview BC Prairie</t>
  </si>
  <si>
    <t>1675 Iroquois Ave, Battle Creek, MI 49015</t>
  </si>
  <si>
    <t>1h 28m</t>
  </si>
  <si>
    <t>1h 15m</t>
  </si>
  <si>
    <t xml:space="preserve">construction meeting </t>
  </si>
  <si>
    <t>40m</t>
  </si>
  <si>
    <t xml:space="preserve">walked new addition </t>
  </si>
  <si>
    <t>Tue</t>
  </si>
  <si>
    <t>1h 45m</t>
  </si>
  <si>
    <t>Hastings High School</t>
  </si>
  <si>
    <t>Hastings, MI 49058</t>
  </si>
  <si>
    <t>1h 5m</t>
  </si>
  <si>
    <t>Hastings Central Elem.</t>
  </si>
  <si>
    <t>509 S Broadway St, Hastings MI 49058</t>
  </si>
  <si>
    <t>1h 39m</t>
  </si>
  <si>
    <t>Hastings Northeastern Elem.</t>
  </si>
  <si>
    <t>519 E Grant St, Hastings MI 49058</t>
  </si>
  <si>
    <t>52m</t>
  </si>
  <si>
    <t>45m</t>
  </si>
  <si>
    <t>Hastings Star Elem.</t>
  </si>
  <si>
    <t>1900 Star School Rd, Hastings MI 49058</t>
  </si>
  <si>
    <t>1h 19m</t>
  </si>
  <si>
    <t>side by side with Judy and Doug</t>
  </si>
  <si>
    <t>1725 E Hickory Rd, Battle Creek, MI 49017</t>
  </si>
  <si>
    <t>Wed</t>
  </si>
  <si>
    <t>2h 29m</t>
  </si>
  <si>
    <t>Flagstar Portage</t>
  </si>
  <si>
    <t>475 Romence Rd, Portage Mi 49024</t>
  </si>
  <si>
    <t xml:space="preserve">admin work </t>
  </si>
  <si>
    <t>1h 14m</t>
  </si>
  <si>
    <t xml:space="preserve">Inspection </t>
  </si>
  <si>
    <t>25m</t>
  </si>
  <si>
    <t>2h 9m</t>
  </si>
  <si>
    <t xml:space="preserve">check in with supervisor to go over plans for her to help in Vicksburg </t>
  </si>
  <si>
    <t>Thu</t>
  </si>
  <si>
    <t>4h 10m</t>
  </si>
  <si>
    <t xml:space="preserve">frank meeting </t>
  </si>
  <si>
    <t>1h 29m</t>
  </si>
  <si>
    <t xml:space="preserve">Cody meeting </t>
  </si>
  <si>
    <t>Lakeview BC Minges Brook</t>
  </si>
  <si>
    <t>435 Lincoln Hill Dr, Battle Creek MI 49015</t>
  </si>
  <si>
    <t xml:space="preserve">Heather meeting </t>
  </si>
  <si>
    <t>1h 25m</t>
  </si>
  <si>
    <t xml:space="preserve">check in with Jason </t>
  </si>
  <si>
    <t>6020 B Dr N, Battle Creek, MI 49014</t>
  </si>
  <si>
    <t>Fri</t>
  </si>
  <si>
    <t>Coinstar</t>
  </si>
  <si>
    <t>Rutland, MI 49058</t>
  </si>
  <si>
    <t xml:space="preserve">laundry soap for Duncan </t>
  </si>
  <si>
    <t>2h 4m</t>
  </si>
  <si>
    <t>Caledonia Kraft Meadows</t>
  </si>
  <si>
    <t>9230 Kraft Ave SE, Caledonia, Mi 49316</t>
  </si>
  <si>
    <t xml:space="preserve">Steve meeting and Inspection </t>
  </si>
  <si>
    <t>14m</t>
  </si>
  <si>
    <t>Caledonia Duncan Lake</t>
  </si>
  <si>
    <t>9757 Duncan Lake Ave SE, Caledoia MI 49316</t>
  </si>
  <si>
    <t xml:space="preserve">inspection and drop off laundry soap </t>
  </si>
  <si>
    <t>1491 Michigan Ave, Battle Creek, MI 49037</t>
  </si>
  <si>
    <t xml:space="preserve">picking up lunch at Ritz </t>
  </si>
  <si>
    <t>3h 5m</t>
  </si>
  <si>
    <t xml:space="preserve">walk Darla Dailys area </t>
  </si>
  <si>
    <t>1h 23m</t>
  </si>
  <si>
    <t>Darcy Spencer</t>
  </si>
  <si>
    <t>Lakeview BC</t>
  </si>
  <si>
    <t>62 Hickory nut LN</t>
  </si>
  <si>
    <t>7:36am</t>
  </si>
  <si>
    <t>4:46pm</t>
  </si>
  <si>
    <t>5:02pm</t>
  </si>
  <si>
    <t>7:07am</t>
  </si>
  <si>
    <t>7:08am</t>
  </si>
  <si>
    <t>4:29pm</t>
  </si>
  <si>
    <t>7:09am</t>
  </si>
  <si>
    <t>3:47pm</t>
  </si>
  <si>
    <t>5:00pm</t>
  </si>
  <si>
    <t>6am</t>
  </si>
  <si>
    <t>7am</t>
  </si>
  <si>
    <t>staffing</t>
  </si>
  <si>
    <t>8am</t>
  </si>
  <si>
    <t>staffing/payroll</t>
  </si>
  <si>
    <t>10am</t>
  </si>
  <si>
    <t xml:space="preserve">staffing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</si>
</sst>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14" fontId="2" fillId="20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zoomScale="70" zoomScaleNormal="70" workbookViewId="0">
      <selection activeCell="F16" sqref="F16:I16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1796875" customWidth="1"/>
    <col min="13" max="13" width="16.453125" customWidth="1"/>
    <col min="14" max="14" width="14.54296875" customWidth="1"/>
    <col min="15" max="15" width="20.7265625" customWidth="1"/>
  </cols>
  <sheetData>
    <row r="1" spans="1:14" ht="22.5" customHeight="1" x14ac:dyDescent="0.4">
      <c r="A1" s="38" t="s">
        <v>0</v>
      </c>
      <c r="B1" s="39"/>
      <c r="C1" s="39"/>
      <c r="D1" s="39"/>
      <c r="E1" s="40"/>
      <c r="F1" s="44" t="s">
        <v>164</v>
      </c>
      <c r="G1" s="45"/>
      <c r="H1" s="45"/>
      <c r="I1" s="46"/>
      <c r="J1" s="112">
        <v>45417</v>
      </c>
      <c r="K1" s="35"/>
      <c r="L1" s="30" t="s">
        <v>80</v>
      </c>
      <c r="M1" s="33" t="s">
        <v>165</v>
      </c>
      <c r="N1" s="33"/>
    </row>
    <row r="2" spans="1:14" ht="39.7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166</v>
      </c>
      <c r="N2" s="37"/>
    </row>
    <row r="3" spans="1:14" ht="28.5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4.0199999999999996</v>
      </c>
      <c r="N3" s="34"/>
    </row>
    <row r="4" spans="1:14" ht="34.5" customHeight="1" x14ac:dyDescent="0.35">
      <c r="A4" s="75" t="s">
        <v>9</v>
      </c>
      <c r="B4" s="76"/>
      <c r="C4" s="77" t="s">
        <v>167</v>
      </c>
      <c r="D4" s="78"/>
      <c r="E4" s="9" t="s">
        <v>170</v>
      </c>
      <c r="F4" s="9" t="s">
        <v>171</v>
      </c>
      <c r="G4" s="9" t="s">
        <v>173</v>
      </c>
      <c r="H4" s="9" t="s">
        <v>173</v>
      </c>
      <c r="I4" s="9"/>
      <c r="J4" s="9"/>
      <c r="K4" s="79" t="s">
        <v>10</v>
      </c>
      <c r="L4" s="80"/>
      <c r="M4" s="61">
        <f>SUM(M6)+M11</f>
        <v>56.900000000000006</v>
      </c>
      <c r="N4" s="62"/>
    </row>
    <row r="5" spans="1:14" ht="36.65" customHeight="1" x14ac:dyDescent="0.35">
      <c r="A5" s="64" t="s">
        <v>11</v>
      </c>
      <c r="B5" s="65"/>
      <c r="C5" s="66" t="s">
        <v>168</v>
      </c>
      <c r="D5" s="67"/>
      <c r="E5" s="9" t="s">
        <v>169</v>
      </c>
      <c r="F5" s="9" t="s">
        <v>172</v>
      </c>
      <c r="G5" s="9" t="s">
        <v>174</v>
      </c>
      <c r="H5" s="9" t="s">
        <v>175</v>
      </c>
      <c r="I5" s="9"/>
      <c r="J5" s="9"/>
      <c r="K5" s="65"/>
      <c r="L5" s="65"/>
      <c r="M5" s="63"/>
      <c r="N5" s="63"/>
    </row>
    <row r="6" spans="1:14" ht="60.75" customHeight="1" x14ac:dyDescent="0.35">
      <c r="A6" s="68" t="s">
        <v>12</v>
      </c>
      <c r="B6" s="69"/>
      <c r="C6" s="70">
        <v>9.1</v>
      </c>
      <c r="D6" s="67"/>
      <c r="E6" s="10">
        <v>10.050000000000001</v>
      </c>
      <c r="F6" s="10">
        <v>9.2799999999999994</v>
      </c>
      <c r="G6" s="10">
        <v>8.3800000000000008</v>
      </c>
      <c r="H6" s="10">
        <v>10.09</v>
      </c>
      <c r="I6" s="10"/>
      <c r="J6" s="10"/>
      <c r="K6" s="71" t="s">
        <v>13</v>
      </c>
      <c r="L6" s="72"/>
      <c r="M6" s="73">
        <f>SUM(C10:J10)</f>
        <v>56.900000000000006</v>
      </c>
      <c r="N6" s="74"/>
    </row>
    <row r="7" spans="1:14" ht="38.15" customHeight="1" x14ac:dyDescent="0.35">
      <c r="A7" s="81" t="s">
        <v>52</v>
      </c>
      <c r="B7" s="82"/>
      <c r="C7" s="70"/>
      <c r="D7" s="67"/>
      <c r="E7" s="10">
        <v>1</v>
      </c>
      <c r="F7" s="10"/>
      <c r="G7" s="10"/>
      <c r="H7" s="10">
        <v>1</v>
      </c>
      <c r="I7" s="10"/>
      <c r="J7" s="10"/>
      <c r="K7" s="71" t="s">
        <v>14</v>
      </c>
      <c r="L7" s="71"/>
      <c r="M7" s="56">
        <f>SUM(L21:L498)</f>
        <v>0</v>
      </c>
      <c r="N7" s="57"/>
    </row>
    <row r="8" spans="1:14" ht="47.5" customHeight="1" x14ac:dyDescent="0.35">
      <c r="A8" s="58" t="s">
        <v>15</v>
      </c>
      <c r="B8" s="58"/>
      <c r="C8" s="59">
        <v>1</v>
      </c>
      <c r="D8" s="60"/>
      <c r="E8" s="11">
        <v>1</v>
      </c>
      <c r="F8" s="11">
        <v>1</v>
      </c>
      <c r="G8" s="11">
        <v>1</v>
      </c>
      <c r="H8" s="11">
        <v>1</v>
      </c>
      <c r="I8" s="11">
        <v>3</v>
      </c>
      <c r="J8" s="11"/>
      <c r="K8" s="71"/>
      <c r="L8" s="71"/>
      <c r="M8" s="57"/>
      <c r="N8" s="57"/>
    </row>
    <row r="9" spans="1:14" ht="44.15" customHeight="1" x14ac:dyDescent="0.35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326.53999999999996</v>
      </c>
      <c r="N9" s="97"/>
    </row>
    <row r="10" spans="1:14" ht="63.75" customHeight="1" x14ac:dyDescent="0.35">
      <c r="A10" s="98" t="s">
        <v>18</v>
      </c>
      <c r="B10" s="98"/>
      <c r="C10" s="99">
        <f>SUM(C6+C7+C8-C9)</f>
        <v>10.1</v>
      </c>
      <c r="D10" s="99"/>
      <c r="E10" s="13">
        <f t="shared" ref="E10:I10" si="0">SUM(E6+E7+E8-E9)</f>
        <v>12.05</v>
      </c>
      <c r="F10" s="13">
        <f t="shared" si="0"/>
        <v>10.28</v>
      </c>
      <c r="G10" s="13">
        <f t="shared" si="0"/>
        <v>9.3800000000000008</v>
      </c>
      <c r="H10" s="13">
        <f t="shared" si="0"/>
        <v>12.09</v>
      </c>
      <c r="I10" s="13">
        <f t="shared" si="0"/>
        <v>3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.5" x14ac:dyDescent="0.35">
      <c r="A13" s="100" t="s">
        <v>29</v>
      </c>
      <c r="B13" s="100"/>
      <c r="C13" s="4" t="s">
        <v>176</v>
      </c>
      <c r="D13" s="5" t="s">
        <v>179</v>
      </c>
      <c r="E13" s="3">
        <v>2</v>
      </c>
      <c r="F13" s="101" t="s">
        <v>180</v>
      </c>
      <c r="G13" s="101"/>
      <c r="H13" s="101"/>
      <c r="I13" s="101"/>
      <c r="J13" s="17"/>
      <c r="K13" s="102"/>
      <c r="L13" s="103"/>
      <c r="M13" s="103"/>
      <c r="N13" s="104"/>
    </row>
    <row r="14" spans="1:14" ht="18.5" x14ac:dyDescent="0.35">
      <c r="A14" s="100" t="s">
        <v>30</v>
      </c>
      <c r="B14" s="100"/>
      <c r="C14" s="6" t="s">
        <v>176</v>
      </c>
      <c r="D14" s="7" t="s">
        <v>177</v>
      </c>
      <c r="E14" s="3">
        <v>1</v>
      </c>
      <c r="F14" s="101" t="s">
        <v>178</v>
      </c>
      <c r="G14" s="101"/>
      <c r="H14" s="101"/>
      <c r="I14" s="101"/>
      <c r="J14" s="17"/>
      <c r="K14" s="102"/>
      <c r="L14" s="103"/>
      <c r="M14" s="103"/>
      <c r="N14" s="104"/>
    </row>
    <row r="15" spans="1:14" ht="18.5" x14ac:dyDescent="0.35">
      <c r="A15" s="100" t="s">
        <v>31</v>
      </c>
      <c r="B15" s="100"/>
      <c r="C15" s="4" t="s">
        <v>176</v>
      </c>
      <c r="D15" s="5" t="s">
        <v>177</v>
      </c>
      <c r="E15" s="3">
        <v>1</v>
      </c>
      <c r="F15" s="101" t="s">
        <v>178</v>
      </c>
      <c r="G15" s="101"/>
      <c r="H15" s="101"/>
      <c r="I15" s="101"/>
      <c r="J15" s="17"/>
      <c r="K15" s="102"/>
      <c r="L15" s="103"/>
      <c r="M15" s="103"/>
      <c r="N15" s="104"/>
    </row>
    <row r="16" spans="1:14" ht="18.5" x14ac:dyDescent="0.35">
      <c r="A16" s="100" t="s">
        <v>32</v>
      </c>
      <c r="B16" s="100"/>
      <c r="C16" s="4" t="s">
        <v>176</v>
      </c>
      <c r="D16" s="5" t="s">
        <v>177</v>
      </c>
      <c r="E16" s="3">
        <v>1</v>
      </c>
      <c r="F16" s="101" t="s">
        <v>178</v>
      </c>
      <c r="G16" s="101"/>
      <c r="H16" s="101"/>
      <c r="I16" s="101"/>
      <c r="J16" s="17"/>
      <c r="K16" s="102"/>
      <c r="L16" s="103"/>
      <c r="M16" s="103"/>
      <c r="N16" s="104"/>
    </row>
    <row r="17" spans="1:18" ht="18.5" x14ac:dyDescent="0.35">
      <c r="A17" s="100" t="s">
        <v>33</v>
      </c>
      <c r="B17" s="100"/>
      <c r="C17" s="4" t="s">
        <v>176</v>
      </c>
      <c r="D17" s="5" t="s">
        <v>177</v>
      </c>
      <c r="E17" s="3">
        <v>1</v>
      </c>
      <c r="F17" s="101" t="s">
        <v>178</v>
      </c>
      <c r="G17" s="101"/>
      <c r="H17" s="101"/>
      <c r="I17" s="101"/>
      <c r="J17" s="17"/>
      <c r="K17" s="102"/>
      <c r="L17" s="103"/>
      <c r="M17" s="103"/>
      <c r="N17" s="104"/>
    </row>
    <row r="18" spans="1:18" ht="18.5" x14ac:dyDescent="0.35">
      <c r="A18" s="100" t="s">
        <v>34</v>
      </c>
      <c r="B18" s="100"/>
      <c r="C18" s="4" t="s">
        <v>177</v>
      </c>
      <c r="D18" s="5" t="s">
        <v>181</v>
      </c>
      <c r="E18" s="3">
        <v>3</v>
      </c>
      <c r="F18" s="101" t="s">
        <v>182</v>
      </c>
      <c r="G18" s="101"/>
      <c r="H18" s="101"/>
      <c r="I18" s="101"/>
      <c r="J18" s="17"/>
      <c r="K18" s="102"/>
      <c r="L18" s="103"/>
      <c r="M18" s="103"/>
      <c r="N18" s="104"/>
    </row>
    <row r="19" spans="1:18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5">
      <c r="A21" s="22">
        <v>45411</v>
      </c>
      <c r="B21" s="23" t="s">
        <v>68</v>
      </c>
      <c r="C21" s="24">
        <v>0.2902777777777778</v>
      </c>
      <c r="D21" s="24">
        <v>0.31666666666666665</v>
      </c>
      <c r="E21" s="23" t="s">
        <v>88</v>
      </c>
      <c r="F21" s="23">
        <v>20.3</v>
      </c>
      <c r="G21" s="23" t="s">
        <v>41</v>
      </c>
      <c r="H21" s="23" t="s">
        <v>89</v>
      </c>
      <c r="I21" s="23" t="s">
        <v>90</v>
      </c>
      <c r="J21" s="23" t="s">
        <v>91</v>
      </c>
      <c r="K21" s="28" t="s">
        <v>92</v>
      </c>
      <c r="L21" s="25"/>
      <c r="M21" s="25">
        <v>-4.0199999999999996</v>
      </c>
      <c r="N21" s="25">
        <f t="shared" ref="N21:N84" si="1">F21+M21</f>
        <v>16.28</v>
      </c>
    </row>
    <row r="22" spans="1:18" x14ac:dyDescent="0.35">
      <c r="A22" s="22">
        <v>45411</v>
      </c>
      <c r="B22" s="23" t="s">
        <v>68</v>
      </c>
      <c r="C22" s="24">
        <v>0.40347222222222223</v>
      </c>
      <c r="D22" s="24">
        <v>0.40555555555555556</v>
      </c>
      <c r="E22" s="23" t="s">
        <v>93</v>
      </c>
      <c r="F22" s="23">
        <v>0.7</v>
      </c>
      <c r="G22" s="23" t="s">
        <v>90</v>
      </c>
      <c r="H22" s="23" t="s">
        <v>91</v>
      </c>
      <c r="I22" s="23" t="s">
        <v>94</v>
      </c>
      <c r="J22" s="23" t="s">
        <v>95</v>
      </c>
      <c r="K22" s="28" t="s">
        <v>92</v>
      </c>
      <c r="L22" s="25"/>
      <c r="M22" s="25"/>
      <c r="N22" s="25">
        <f t="shared" si="1"/>
        <v>0.7</v>
      </c>
    </row>
    <row r="23" spans="1:18" x14ac:dyDescent="0.35">
      <c r="A23" s="22">
        <v>45411</v>
      </c>
      <c r="B23" s="23" t="s">
        <v>68</v>
      </c>
      <c r="C23" s="24">
        <v>0.41111111111111109</v>
      </c>
      <c r="D23" s="24">
        <v>0.41319444444444442</v>
      </c>
      <c r="E23" s="23" t="s">
        <v>96</v>
      </c>
      <c r="F23" s="23">
        <v>1</v>
      </c>
      <c r="G23" s="23" t="s">
        <v>94</v>
      </c>
      <c r="H23" s="23" t="s">
        <v>95</v>
      </c>
      <c r="I23" s="23" t="s">
        <v>90</v>
      </c>
      <c r="J23" s="23" t="s">
        <v>91</v>
      </c>
      <c r="K23" s="28"/>
      <c r="L23" s="25"/>
      <c r="M23" s="25"/>
      <c r="N23" s="25">
        <f t="shared" si="1"/>
        <v>1</v>
      </c>
    </row>
    <row r="24" spans="1:18" x14ac:dyDescent="0.35">
      <c r="A24" s="22">
        <v>45411</v>
      </c>
      <c r="B24" s="23" t="s">
        <v>68</v>
      </c>
      <c r="C24" s="24">
        <v>0.44722222222222224</v>
      </c>
      <c r="D24" s="24">
        <v>0.45208333333333334</v>
      </c>
      <c r="E24" s="23" t="s">
        <v>97</v>
      </c>
      <c r="F24" s="23">
        <v>2.9</v>
      </c>
      <c r="G24" s="23" t="s">
        <v>90</v>
      </c>
      <c r="H24" s="23" t="s">
        <v>91</v>
      </c>
      <c r="I24" s="23" t="s">
        <v>98</v>
      </c>
      <c r="J24" s="23" t="s">
        <v>99</v>
      </c>
      <c r="K24" s="28" t="s">
        <v>100</v>
      </c>
      <c r="L24" s="25"/>
      <c r="M24" s="25"/>
      <c r="N24" s="25">
        <f t="shared" si="1"/>
        <v>2.9</v>
      </c>
    </row>
    <row r="25" spans="1:18" x14ac:dyDescent="0.35">
      <c r="A25" s="22">
        <v>45411</v>
      </c>
      <c r="B25" s="23" t="s">
        <v>68</v>
      </c>
      <c r="C25" s="24">
        <v>0.46736111111111112</v>
      </c>
      <c r="D25" s="24">
        <v>0.47291666666666665</v>
      </c>
      <c r="E25" s="23" t="s">
        <v>101</v>
      </c>
      <c r="F25" s="23">
        <v>3.3</v>
      </c>
      <c r="G25" s="23" t="s">
        <v>98</v>
      </c>
      <c r="H25" s="23" t="s">
        <v>99</v>
      </c>
      <c r="I25" s="23" t="s">
        <v>102</v>
      </c>
      <c r="J25" s="23" t="s">
        <v>103</v>
      </c>
      <c r="K25" s="28" t="s">
        <v>100</v>
      </c>
      <c r="L25" s="25"/>
      <c r="M25" s="25"/>
      <c r="N25" s="25">
        <f t="shared" si="1"/>
        <v>3.3</v>
      </c>
    </row>
    <row r="26" spans="1:18" x14ac:dyDescent="0.35">
      <c r="A26" s="22">
        <v>45411</v>
      </c>
      <c r="B26" s="23" t="s">
        <v>68</v>
      </c>
      <c r="C26" s="24">
        <v>0.52013888888888893</v>
      </c>
      <c r="D26" s="24">
        <v>0.52986111111111112</v>
      </c>
      <c r="E26" s="23" t="s">
        <v>104</v>
      </c>
      <c r="F26" s="23">
        <v>3.1</v>
      </c>
      <c r="G26" s="23" t="s">
        <v>102</v>
      </c>
      <c r="H26" s="23" t="s">
        <v>103</v>
      </c>
      <c r="I26" s="23" t="s">
        <v>94</v>
      </c>
      <c r="J26" s="23" t="s">
        <v>95</v>
      </c>
      <c r="K26" s="28"/>
      <c r="L26" s="25"/>
      <c r="M26" s="25"/>
      <c r="N26" s="25">
        <f t="shared" si="1"/>
        <v>3.1</v>
      </c>
    </row>
    <row r="27" spans="1:18" x14ac:dyDescent="0.35">
      <c r="A27" s="22">
        <v>45411</v>
      </c>
      <c r="B27" s="23" t="s">
        <v>68</v>
      </c>
      <c r="C27" s="24">
        <v>0.59097222222222223</v>
      </c>
      <c r="D27" s="24">
        <v>0.60833333333333328</v>
      </c>
      <c r="E27" s="23" t="s">
        <v>105</v>
      </c>
      <c r="F27" s="23">
        <v>9.6999999999999993</v>
      </c>
      <c r="G27" s="23" t="s">
        <v>94</v>
      </c>
      <c r="H27" s="23" t="s">
        <v>95</v>
      </c>
      <c r="I27" s="23" t="s">
        <v>98</v>
      </c>
      <c r="J27" s="23" t="s">
        <v>99</v>
      </c>
      <c r="K27" s="28" t="s">
        <v>106</v>
      </c>
      <c r="L27" s="25"/>
      <c r="M27" s="25"/>
      <c r="N27" s="25">
        <f t="shared" si="1"/>
        <v>9.6999999999999993</v>
      </c>
    </row>
    <row r="28" spans="1:18" x14ac:dyDescent="0.35">
      <c r="A28" s="22">
        <v>45411</v>
      </c>
      <c r="B28" s="23" t="s">
        <v>68</v>
      </c>
      <c r="C28" s="24">
        <v>0.66041666666666665</v>
      </c>
      <c r="D28" s="24">
        <v>0.6645833333333333</v>
      </c>
      <c r="E28" s="23" t="s">
        <v>107</v>
      </c>
      <c r="F28" s="23">
        <v>2.9</v>
      </c>
      <c r="G28" s="23" t="s">
        <v>98</v>
      </c>
      <c r="H28" s="23" t="s">
        <v>99</v>
      </c>
      <c r="I28" s="23" t="s">
        <v>90</v>
      </c>
      <c r="J28" s="23" t="s">
        <v>91</v>
      </c>
      <c r="K28" s="28" t="s">
        <v>108</v>
      </c>
      <c r="L28" s="25"/>
      <c r="M28" s="25"/>
      <c r="N28" s="25">
        <f t="shared" si="1"/>
        <v>2.9</v>
      </c>
    </row>
    <row r="29" spans="1:18" x14ac:dyDescent="0.35">
      <c r="A29" s="22">
        <v>45411</v>
      </c>
      <c r="B29" s="23" t="s">
        <v>68</v>
      </c>
      <c r="C29" s="24">
        <v>0.69236111111111109</v>
      </c>
      <c r="D29" s="24">
        <v>0.69861111111111107</v>
      </c>
      <c r="E29" s="23"/>
      <c r="F29" s="23">
        <v>3.6</v>
      </c>
      <c r="G29" s="23" t="s">
        <v>90</v>
      </c>
      <c r="H29" s="23" t="s">
        <v>91</v>
      </c>
      <c r="I29" s="23" t="s">
        <v>41</v>
      </c>
      <c r="J29" s="23" t="s">
        <v>89</v>
      </c>
      <c r="K29" s="28"/>
      <c r="L29" s="25"/>
      <c r="M29" s="25">
        <v>-4.0199999999999996</v>
      </c>
      <c r="N29" s="25">
        <f t="shared" si="1"/>
        <v>-0.41999999999999948</v>
      </c>
    </row>
    <row r="30" spans="1:18" x14ac:dyDescent="0.35">
      <c r="A30" s="22">
        <v>45412</v>
      </c>
      <c r="B30" s="23" t="s">
        <v>109</v>
      </c>
      <c r="C30" s="24">
        <v>0.29652777777777778</v>
      </c>
      <c r="D30" s="24">
        <v>0.32916666666666666</v>
      </c>
      <c r="E30" s="23" t="s">
        <v>110</v>
      </c>
      <c r="F30" s="23">
        <v>30.6</v>
      </c>
      <c r="G30" s="23" t="s">
        <v>41</v>
      </c>
      <c r="H30" s="23" t="s">
        <v>89</v>
      </c>
      <c r="I30" s="23" t="s">
        <v>111</v>
      </c>
      <c r="J30" s="23" t="s">
        <v>112</v>
      </c>
      <c r="K30" s="28" t="s">
        <v>100</v>
      </c>
      <c r="L30" s="25"/>
      <c r="M30" s="25">
        <v>-4.0199999999999996</v>
      </c>
      <c r="N30" s="25">
        <f t="shared" si="1"/>
        <v>26.580000000000002</v>
      </c>
    </row>
    <row r="31" spans="1:18" x14ac:dyDescent="0.35">
      <c r="A31" s="22">
        <v>45412</v>
      </c>
      <c r="B31" s="23" t="s">
        <v>109</v>
      </c>
      <c r="C31" s="24">
        <v>0.40208333333333335</v>
      </c>
      <c r="D31" s="24">
        <v>0.40625</v>
      </c>
      <c r="E31" s="23" t="s">
        <v>113</v>
      </c>
      <c r="F31" s="23">
        <v>1.6</v>
      </c>
      <c r="G31" s="23" t="s">
        <v>111</v>
      </c>
      <c r="H31" s="23" t="s">
        <v>112</v>
      </c>
      <c r="I31" s="23" t="s">
        <v>114</v>
      </c>
      <c r="J31" s="23" t="s">
        <v>115</v>
      </c>
      <c r="K31" s="28" t="s">
        <v>100</v>
      </c>
      <c r="L31" s="25"/>
      <c r="M31" s="25"/>
      <c r="N31" s="25">
        <f t="shared" si="1"/>
        <v>1.6</v>
      </c>
    </row>
    <row r="32" spans="1:18" x14ac:dyDescent="0.35">
      <c r="A32" s="22">
        <v>45412</v>
      </c>
      <c r="B32" s="23" t="s">
        <v>109</v>
      </c>
      <c r="C32" s="24">
        <v>0.4513888888888889</v>
      </c>
      <c r="D32" s="24">
        <v>0.4548611111111111</v>
      </c>
      <c r="E32" s="23" t="s">
        <v>116</v>
      </c>
      <c r="F32" s="23">
        <v>1.8</v>
      </c>
      <c r="G32" s="23" t="s">
        <v>114</v>
      </c>
      <c r="H32" s="23" t="s">
        <v>115</v>
      </c>
      <c r="I32" s="23" t="s">
        <v>117</v>
      </c>
      <c r="J32" s="23" t="s">
        <v>118</v>
      </c>
      <c r="K32" s="28" t="s">
        <v>100</v>
      </c>
      <c r="L32" s="25"/>
      <c r="M32" s="25"/>
      <c r="N32" s="25">
        <f t="shared" si="1"/>
        <v>1.8</v>
      </c>
    </row>
    <row r="33" spans="1:14" x14ac:dyDescent="0.35">
      <c r="A33" s="22">
        <v>45412</v>
      </c>
      <c r="B33" s="23" t="s">
        <v>109</v>
      </c>
      <c r="C33" s="24">
        <v>0.52361111111111114</v>
      </c>
      <c r="D33" s="24">
        <v>0.52708333333333335</v>
      </c>
      <c r="E33" s="23" t="s">
        <v>119</v>
      </c>
      <c r="F33" s="23">
        <v>1.6</v>
      </c>
      <c r="G33" s="23" t="s">
        <v>117</v>
      </c>
      <c r="H33" s="23" t="s">
        <v>118</v>
      </c>
      <c r="I33" s="23" t="s">
        <v>114</v>
      </c>
      <c r="J33" s="23" t="s">
        <v>115</v>
      </c>
      <c r="K33" s="28" t="s">
        <v>100</v>
      </c>
      <c r="L33" s="25"/>
      <c r="M33" s="25"/>
      <c r="N33" s="25">
        <f t="shared" si="1"/>
        <v>1.6</v>
      </c>
    </row>
    <row r="34" spans="1:14" x14ac:dyDescent="0.35">
      <c r="A34" s="22">
        <v>45412</v>
      </c>
      <c r="B34" s="23" t="s">
        <v>109</v>
      </c>
      <c r="C34" s="24">
        <v>0.56319444444444444</v>
      </c>
      <c r="D34" s="24">
        <v>0.56597222222222221</v>
      </c>
      <c r="E34" s="23" t="s">
        <v>113</v>
      </c>
      <c r="F34" s="23">
        <v>1.4</v>
      </c>
      <c r="G34" s="23" t="s">
        <v>114</v>
      </c>
      <c r="H34" s="23" t="s">
        <v>115</v>
      </c>
      <c r="I34" s="23"/>
      <c r="J34" s="23" t="s">
        <v>112</v>
      </c>
      <c r="K34" s="28" t="s">
        <v>100</v>
      </c>
      <c r="L34" s="25"/>
      <c r="M34" s="25"/>
      <c r="N34" s="25">
        <f t="shared" si="1"/>
        <v>1.4</v>
      </c>
    </row>
    <row r="35" spans="1:14" x14ac:dyDescent="0.35">
      <c r="A35" s="22">
        <v>45412</v>
      </c>
      <c r="B35" s="23" t="s">
        <v>109</v>
      </c>
      <c r="C35" s="24">
        <v>0.61111111111111116</v>
      </c>
      <c r="D35" s="24">
        <v>0.61736111111111114</v>
      </c>
      <c r="E35" s="23" t="s">
        <v>120</v>
      </c>
      <c r="F35" s="23">
        <v>2.2000000000000002</v>
      </c>
      <c r="G35" s="23"/>
      <c r="H35" s="23" t="s">
        <v>112</v>
      </c>
      <c r="I35" s="23" t="s">
        <v>121</v>
      </c>
      <c r="J35" s="23" t="s">
        <v>122</v>
      </c>
      <c r="K35" s="28" t="s">
        <v>100</v>
      </c>
      <c r="L35" s="25"/>
      <c r="M35" s="25"/>
      <c r="N35" s="25">
        <f t="shared" si="1"/>
        <v>2.2000000000000002</v>
      </c>
    </row>
    <row r="36" spans="1:14" x14ac:dyDescent="0.35">
      <c r="A36" s="22">
        <v>45412</v>
      </c>
      <c r="B36" s="23" t="s">
        <v>109</v>
      </c>
      <c r="C36" s="24">
        <v>0.64861111111111114</v>
      </c>
      <c r="D36" s="24">
        <v>0.65486111111111112</v>
      </c>
      <c r="E36" s="23" t="s">
        <v>123</v>
      </c>
      <c r="F36" s="23">
        <v>3.3</v>
      </c>
      <c r="G36" s="23" t="s">
        <v>121</v>
      </c>
      <c r="H36" s="23" t="s">
        <v>122</v>
      </c>
      <c r="I36" s="23" t="s">
        <v>111</v>
      </c>
      <c r="J36" s="23" t="s">
        <v>112</v>
      </c>
      <c r="K36" s="28" t="s">
        <v>124</v>
      </c>
      <c r="L36" s="25"/>
      <c r="M36" s="25"/>
      <c r="N36" s="25">
        <f t="shared" si="1"/>
        <v>3.3</v>
      </c>
    </row>
    <row r="37" spans="1:14" x14ac:dyDescent="0.35">
      <c r="A37" s="22">
        <v>45412</v>
      </c>
      <c r="B37" s="23" t="s">
        <v>109</v>
      </c>
      <c r="C37" s="24">
        <v>0.70972222222222225</v>
      </c>
      <c r="D37" s="24">
        <v>0.72569444444444442</v>
      </c>
      <c r="E37" s="23"/>
      <c r="F37" s="23">
        <v>16.600000000000001</v>
      </c>
      <c r="G37" s="23" t="s">
        <v>111</v>
      </c>
      <c r="H37" s="23" t="s">
        <v>112</v>
      </c>
      <c r="I37" s="23"/>
      <c r="J37" s="23" t="s">
        <v>125</v>
      </c>
      <c r="K37" s="28"/>
      <c r="L37" s="25"/>
      <c r="M37" s="25"/>
      <c r="N37" s="25">
        <f t="shared" si="1"/>
        <v>16.600000000000001</v>
      </c>
    </row>
    <row r="38" spans="1:14" x14ac:dyDescent="0.35">
      <c r="A38" s="22">
        <v>45413</v>
      </c>
      <c r="B38" s="23" t="s">
        <v>126</v>
      </c>
      <c r="C38" s="24">
        <v>0.29722222222222222</v>
      </c>
      <c r="D38" s="24">
        <v>0.33680555555555558</v>
      </c>
      <c r="E38" s="23" t="s">
        <v>127</v>
      </c>
      <c r="F38" s="23">
        <v>41.1</v>
      </c>
      <c r="G38" s="23" t="s">
        <v>41</v>
      </c>
      <c r="H38" s="23" t="s">
        <v>89</v>
      </c>
      <c r="I38" s="23" t="s">
        <v>128</v>
      </c>
      <c r="J38" s="23" t="s">
        <v>129</v>
      </c>
      <c r="K38" s="28" t="s">
        <v>130</v>
      </c>
      <c r="L38" s="25"/>
      <c r="M38" s="25">
        <v>-4.0199999999999996</v>
      </c>
      <c r="N38" s="25">
        <f t="shared" si="1"/>
        <v>37.08</v>
      </c>
    </row>
    <row r="39" spans="1:14" x14ac:dyDescent="0.35">
      <c r="A39" s="22">
        <v>45413</v>
      </c>
      <c r="B39" s="23" t="s">
        <v>126</v>
      </c>
      <c r="C39" s="24">
        <v>0.44027777777777777</v>
      </c>
      <c r="D39" s="24">
        <v>0.48888888888888887</v>
      </c>
      <c r="E39" s="23" t="s">
        <v>131</v>
      </c>
      <c r="F39" s="23">
        <v>41.5</v>
      </c>
      <c r="G39" s="23" t="s">
        <v>128</v>
      </c>
      <c r="H39" s="23" t="s">
        <v>129</v>
      </c>
      <c r="I39" s="23" t="s">
        <v>111</v>
      </c>
      <c r="J39" s="23" t="s">
        <v>112</v>
      </c>
      <c r="K39" s="28" t="s">
        <v>132</v>
      </c>
      <c r="L39" s="25"/>
      <c r="M39" s="25"/>
      <c r="N39" s="25">
        <f t="shared" si="1"/>
        <v>41.5</v>
      </c>
    </row>
    <row r="40" spans="1:14" x14ac:dyDescent="0.35">
      <c r="A40" s="22">
        <v>45413</v>
      </c>
      <c r="B40" s="23" t="s">
        <v>126</v>
      </c>
      <c r="C40" s="24">
        <v>0.54027777777777775</v>
      </c>
      <c r="D40" s="24">
        <v>0.55069444444444449</v>
      </c>
      <c r="E40" s="23" t="s">
        <v>133</v>
      </c>
      <c r="F40" s="23">
        <v>2.9</v>
      </c>
      <c r="G40" s="23" t="s">
        <v>111</v>
      </c>
      <c r="H40" s="23" t="s">
        <v>112</v>
      </c>
      <c r="I40" s="23" t="s">
        <v>114</v>
      </c>
      <c r="J40" s="23" t="s">
        <v>115</v>
      </c>
      <c r="K40" s="28" t="s">
        <v>92</v>
      </c>
      <c r="L40" s="25"/>
      <c r="M40" s="25"/>
      <c r="N40" s="25">
        <f t="shared" si="1"/>
        <v>2.9</v>
      </c>
    </row>
    <row r="41" spans="1:14" x14ac:dyDescent="0.35">
      <c r="A41" s="22">
        <v>45413</v>
      </c>
      <c r="B41" s="23" t="s">
        <v>126</v>
      </c>
      <c r="C41" s="24">
        <v>0.56805555555555554</v>
      </c>
      <c r="D41" s="24">
        <v>0.59236111111111112</v>
      </c>
      <c r="E41" s="23" t="s">
        <v>134</v>
      </c>
      <c r="F41" s="23">
        <v>27.1</v>
      </c>
      <c r="G41" s="23" t="s">
        <v>114</v>
      </c>
      <c r="H41" s="23" t="s">
        <v>115</v>
      </c>
      <c r="I41" s="23" t="s">
        <v>94</v>
      </c>
      <c r="J41" s="23" t="s">
        <v>95</v>
      </c>
      <c r="K41" s="28" t="s">
        <v>135</v>
      </c>
      <c r="L41" s="25"/>
      <c r="M41" s="25"/>
      <c r="N41" s="25">
        <f t="shared" si="1"/>
        <v>27.1</v>
      </c>
    </row>
    <row r="42" spans="1:14" x14ac:dyDescent="0.35">
      <c r="A42" s="22">
        <v>45413</v>
      </c>
      <c r="B42" s="23" t="s">
        <v>126</v>
      </c>
      <c r="C42" s="24">
        <v>0.68194444444444446</v>
      </c>
      <c r="D42" s="24">
        <v>0.68680555555555556</v>
      </c>
      <c r="E42" s="23"/>
      <c r="F42" s="23">
        <v>3.4</v>
      </c>
      <c r="G42" s="23" t="s">
        <v>94</v>
      </c>
      <c r="H42" s="23" t="s">
        <v>95</v>
      </c>
      <c r="I42" s="23" t="s">
        <v>41</v>
      </c>
      <c r="J42" s="23" t="s">
        <v>89</v>
      </c>
      <c r="K42" s="28"/>
      <c r="L42" s="25"/>
      <c r="M42" s="25">
        <v>-4.0199999999999996</v>
      </c>
      <c r="N42" s="25">
        <f t="shared" si="1"/>
        <v>-0.61999999999999966</v>
      </c>
    </row>
    <row r="43" spans="1:14" x14ac:dyDescent="0.35">
      <c r="A43" s="22">
        <v>45414</v>
      </c>
      <c r="B43" s="23" t="s">
        <v>136</v>
      </c>
      <c r="C43" s="24">
        <v>0.29791666666666666</v>
      </c>
      <c r="D43" s="24">
        <v>0.30763888888888891</v>
      </c>
      <c r="E43" s="23" t="s">
        <v>137</v>
      </c>
      <c r="F43" s="23">
        <v>4.3</v>
      </c>
      <c r="G43" s="23" t="s">
        <v>41</v>
      </c>
      <c r="H43" s="23" t="s">
        <v>89</v>
      </c>
      <c r="I43" s="23" t="s">
        <v>90</v>
      </c>
      <c r="J43" s="23" t="s">
        <v>91</v>
      </c>
      <c r="K43" s="28" t="s">
        <v>138</v>
      </c>
      <c r="L43" s="25"/>
      <c r="M43" s="25">
        <v>-4.0199999999999996</v>
      </c>
      <c r="N43" s="25">
        <f t="shared" si="1"/>
        <v>0.28000000000000025</v>
      </c>
    </row>
    <row r="44" spans="1:14" x14ac:dyDescent="0.35">
      <c r="A44" s="22">
        <v>45414</v>
      </c>
      <c r="B44" s="23" t="s">
        <v>136</v>
      </c>
      <c r="C44" s="24">
        <v>0.48125000000000001</v>
      </c>
      <c r="D44" s="24">
        <v>0.49027777777777776</v>
      </c>
      <c r="E44" s="23" t="s">
        <v>139</v>
      </c>
      <c r="F44" s="23">
        <v>3.1</v>
      </c>
      <c r="G44" s="23" t="s">
        <v>90</v>
      </c>
      <c r="H44" s="23" t="s">
        <v>91</v>
      </c>
      <c r="I44" s="23" t="s">
        <v>94</v>
      </c>
      <c r="J44" s="23" t="s">
        <v>95</v>
      </c>
      <c r="K44" s="28" t="s">
        <v>140</v>
      </c>
      <c r="L44" s="25"/>
      <c r="M44" s="25"/>
      <c r="N44" s="25">
        <f t="shared" si="1"/>
        <v>3.1</v>
      </c>
    </row>
    <row r="45" spans="1:14" x14ac:dyDescent="0.35">
      <c r="A45" s="22">
        <v>45414</v>
      </c>
      <c r="B45" s="23" t="s">
        <v>136</v>
      </c>
      <c r="C45" s="24">
        <v>0.55208333333333337</v>
      </c>
      <c r="D45" s="24">
        <v>0.55902777777777779</v>
      </c>
      <c r="E45" s="23" t="s">
        <v>133</v>
      </c>
      <c r="F45" s="23">
        <v>4.2</v>
      </c>
      <c r="G45" s="23" t="s">
        <v>94</v>
      </c>
      <c r="H45" s="23" t="s">
        <v>95</v>
      </c>
      <c r="I45" s="23" t="s">
        <v>141</v>
      </c>
      <c r="J45" s="23" t="s">
        <v>142</v>
      </c>
      <c r="K45" s="28" t="s">
        <v>143</v>
      </c>
      <c r="L45" s="25"/>
      <c r="M45" s="25"/>
      <c r="N45" s="25">
        <f t="shared" si="1"/>
        <v>4.2</v>
      </c>
    </row>
    <row r="46" spans="1:14" x14ac:dyDescent="0.35">
      <c r="A46" s="22">
        <v>45414</v>
      </c>
      <c r="B46" s="23" t="s">
        <v>136</v>
      </c>
      <c r="C46" s="24">
        <v>0.57638888888888884</v>
      </c>
      <c r="D46" s="24">
        <v>0.58194444444444449</v>
      </c>
      <c r="E46" s="23" t="s">
        <v>144</v>
      </c>
      <c r="F46" s="23">
        <v>3.5</v>
      </c>
      <c r="G46" s="23" t="s">
        <v>141</v>
      </c>
      <c r="H46" s="23" t="s">
        <v>142</v>
      </c>
      <c r="I46" s="23" t="s">
        <v>90</v>
      </c>
      <c r="J46" s="23" t="s">
        <v>91</v>
      </c>
      <c r="K46" s="28" t="s">
        <v>145</v>
      </c>
      <c r="L46" s="25"/>
      <c r="M46" s="25"/>
      <c r="N46" s="25">
        <f t="shared" si="1"/>
        <v>3.5</v>
      </c>
    </row>
    <row r="47" spans="1:14" x14ac:dyDescent="0.35">
      <c r="A47" s="22">
        <v>45414</v>
      </c>
      <c r="B47" s="23" t="s">
        <v>136</v>
      </c>
      <c r="C47" s="24">
        <v>0.64097222222222228</v>
      </c>
      <c r="D47" s="24">
        <v>0.65763888888888888</v>
      </c>
      <c r="E47" s="23"/>
      <c r="F47" s="23">
        <v>13.9</v>
      </c>
      <c r="G47" s="23" t="s">
        <v>90</v>
      </c>
      <c r="H47" s="23" t="s">
        <v>91</v>
      </c>
      <c r="I47" s="23"/>
      <c r="J47" s="23" t="s">
        <v>146</v>
      </c>
      <c r="K47" s="28"/>
      <c r="L47" s="25"/>
      <c r="M47" s="25"/>
      <c r="N47" s="25">
        <f t="shared" si="1"/>
        <v>13.9</v>
      </c>
    </row>
    <row r="48" spans="1:14" x14ac:dyDescent="0.35">
      <c r="A48" s="22">
        <v>45415</v>
      </c>
      <c r="B48" s="23" t="s">
        <v>147</v>
      </c>
      <c r="C48" s="24">
        <v>0.29791666666666666</v>
      </c>
      <c r="D48" s="24">
        <v>0.33402777777777776</v>
      </c>
      <c r="E48" s="23" t="s">
        <v>93</v>
      </c>
      <c r="F48" s="23">
        <v>31.1</v>
      </c>
      <c r="G48" s="23" t="s">
        <v>41</v>
      </c>
      <c r="H48" s="23" t="s">
        <v>89</v>
      </c>
      <c r="I48" s="23" t="s">
        <v>148</v>
      </c>
      <c r="J48" s="23" t="s">
        <v>149</v>
      </c>
      <c r="K48" s="28" t="s">
        <v>150</v>
      </c>
      <c r="L48" s="25"/>
      <c r="M48" s="25">
        <v>-4.0199999999999996</v>
      </c>
      <c r="N48" s="25">
        <f t="shared" si="1"/>
        <v>27.080000000000002</v>
      </c>
    </row>
    <row r="49" spans="1:14" x14ac:dyDescent="0.35">
      <c r="A49" s="22">
        <v>45415</v>
      </c>
      <c r="B49" s="23" t="s">
        <v>147</v>
      </c>
      <c r="C49" s="24">
        <v>0.33958333333333335</v>
      </c>
      <c r="D49" s="24">
        <v>0.35694444444444445</v>
      </c>
      <c r="E49" s="23" t="s">
        <v>151</v>
      </c>
      <c r="F49" s="23">
        <v>18.399999999999999</v>
      </c>
      <c r="G49" s="23" t="s">
        <v>148</v>
      </c>
      <c r="H49" s="23" t="s">
        <v>149</v>
      </c>
      <c r="I49" s="23" t="s">
        <v>152</v>
      </c>
      <c r="J49" s="23" t="s">
        <v>153</v>
      </c>
      <c r="K49" s="28" t="s">
        <v>154</v>
      </c>
      <c r="L49" s="25"/>
      <c r="M49" s="25"/>
      <c r="N49" s="25">
        <f t="shared" si="1"/>
        <v>18.399999999999999</v>
      </c>
    </row>
    <row r="50" spans="1:14" x14ac:dyDescent="0.35">
      <c r="A50" s="22">
        <v>45415</v>
      </c>
      <c r="B50" s="23" t="s">
        <v>147</v>
      </c>
      <c r="C50" s="24">
        <v>0.44305555555555554</v>
      </c>
      <c r="D50" s="24">
        <v>0.44722222222222224</v>
      </c>
      <c r="E50" s="23" t="s">
        <v>155</v>
      </c>
      <c r="F50" s="23">
        <v>1.3</v>
      </c>
      <c r="G50" s="23" t="s">
        <v>152</v>
      </c>
      <c r="H50" s="23" t="s">
        <v>153</v>
      </c>
      <c r="I50" s="23" t="s">
        <v>156</v>
      </c>
      <c r="J50" s="23" t="s">
        <v>157</v>
      </c>
      <c r="K50" s="28" t="s">
        <v>158</v>
      </c>
      <c r="L50" s="25"/>
      <c r="M50" s="25"/>
      <c r="N50" s="25">
        <f t="shared" si="1"/>
        <v>1.3</v>
      </c>
    </row>
    <row r="51" spans="1:14" x14ac:dyDescent="0.35">
      <c r="A51" s="22">
        <v>45415</v>
      </c>
      <c r="B51" s="23" t="s">
        <v>147</v>
      </c>
      <c r="C51" s="24">
        <v>0.45694444444444443</v>
      </c>
      <c r="D51" s="24">
        <v>0.4909722222222222</v>
      </c>
      <c r="E51" s="23" t="s">
        <v>93</v>
      </c>
      <c r="F51" s="23">
        <v>41</v>
      </c>
      <c r="G51" s="23" t="s">
        <v>156</v>
      </c>
      <c r="H51" s="23" t="s">
        <v>157</v>
      </c>
      <c r="I51" s="23"/>
      <c r="J51" s="23" t="s">
        <v>159</v>
      </c>
      <c r="K51" s="28" t="s">
        <v>160</v>
      </c>
      <c r="L51" s="25"/>
      <c r="M51" s="25"/>
      <c r="N51" s="25">
        <f t="shared" si="1"/>
        <v>41</v>
      </c>
    </row>
    <row r="52" spans="1:14" x14ac:dyDescent="0.35">
      <c r="A52" s="22">
        <v>45415</v>
      </c>
      <c r="B52" s="23" t="s">
        <v>147</v>
      </c>
      <c r="C52" s="24">
        <v>0.49652777777777779</v>
      </c>
      <c r="D52" s="24">
        <v>0.50277777777777777</v>
      </c>
      <c r="E52" s="23" t="s">
        <v>161</v>
      </c>
      <c r="F52" s="23">
        <v>4.3</v>
      </c>
      <c r="G52" s="23"/>
      <c r="H52" s="23" t="s">
        <v>159</v>
      </c>
      <c r="I52" s="23" t="s">
        <v>90</v>
      </c>
      <c r="J52" s="23" t="s">
        <v>91</v>
      </c>
      <c r="K52" s="28" t="s">
        <v>162</v>
      </c>
      <c r="L52" s="25"/>
      <c r="M52" s="25"/>
      <c r="N52" s="25">
        <f t="shared" si="1"/>
        <v>4.3</v>
      </c>
    </row>
    <row r="53" spans="1:14" x14ac:dyDescent="0.35">
      <c r="A53" s="22">
        <v>45415</v>
      </c>
      <c r="B53" s="23" t="s">
        <v>147</v>
      </c>
      <c r="C53" s="24">
        <v>0.63124999999999998</v>
      </c>
      <c r="D53" s="24">
        <v>0.6430555555555556</v>
      </c>
      <c r="E53" s="23" t="s">
        <v>163</v>
      </c>
      <c r="F53" s="23">
        <v>7.2</v>
      </c>
      <c r="G53" s="23" t="s">
        <v>90</v>
      </c>
      <c r="H53" s="23" t="s">
        <v>91</v>
      </c>
      <c r="I53" s="23" t="s">
        <v>90</v>
      </c>
      <c r="J53" s="23" t="s">
        <v>91</v>
      </c>
      <c r="K53" s="28"/>
      <c r="L53" s="25"/>
      <c r="M53" s="25"/>
      <c r="N53" s="25">
        <f t="shared" si="1"/>
        <v>7.2</v>
      </c>
    </row>
    <row r="54" spans="1:14" x14ac:dyDescent="0.35">
      <c r="A54" s="22">
        <v>45415</v>
      </c>
      <c r="B54" s="23" t="s">
        <v>147</v>
      </c>
      <c r="C54" s="24">
        <v>0.7006944444444444</v>
      </c>
      <c r="D54" s="24">
        <v>0.70833333333333337</v>
      </c>
      <c r="E54" s="23"/>
      <c r="F54" s="23">
        <v>3.8</v>
      </c>
      <c r="G54" s="23" t="s">
        <v>90</v>
      </c>
      <c r="H54" s="23" t="s">
        <v>91</v>
      </c>
      <c r="I54" s="23" t="s">
        <v>41</v>
      </c>
      <c r="J54" s="23" t="s">
        <v>89</v>
      </c>
      <c r="K54" s="28"/>
      <c r="L54" s="25"/>
      <c r="M54" s="25">
        <v>-4.0199999999999996</v>
      </c>
      <c r="N54" s="25">
        <f t="shared" si="1"/>
        <v>-0.21999999999999975</v>
      </c>
    </row>
    <row r="55" spans="1:14" x14ac:dyDescent="0.3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</cols>
  <sheetData>
    <row r="1" spans="1:16" ht="18" customHeight="1" x14ac:dyDescent="0.4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5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5" customHeight="1" x14ac:dyDescent="0.35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5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5" customHeight="1" x14ac:dyDescent="0.35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5" customHeight="1" x14ac:dyDescent="0.35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5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.5" x14ac:dyDescent="0.35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Darcy Spencer</cp:lastModifiedBy>
  <dcterms:created xsi:type="dcterms:W3CDTF">2022-05-26T15:05:30Z</dcterms:created>
  <dcterms:modified xsi:type="dcterms:W3CDTF">2024-05-06T12:52:01Z</dcterms:modified>
</cp:coreProperties>
</file>