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 Manager\Desktop\time sheet\"/>
    </mc:Choice>
  </mc:AlternateContent>
  <xr:revisionPtr revIDLastSave="0" documentId="13_ncr:1_{69B8AC89-FBE8-4160-B03C-058C8FFC74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L10" i="2"/>
  <c r="K10" i="2"/>
  <c r="I10" i="2"/>
  <c r="G10" i="2"/>
  <c r="F10" i="2"/>
  <c r="E10" i="2"/>
  <c r="C10" i="2"/>
  <c r="O6" i="2" s="1"/>
  <c r="O4" i="2" s="1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M11" i="1"/>
  <c r="J10" i="1"/>
  <c r="I10" i="1"/>
  <c r="H10" i="1"/>
  <c r="G10" i="1"/>
  <c r="F10" i="1"/>
  <c r="E10" i="1"/>
  <c r="C10" i="1"/>
  <c r="M7" i="1"/>
  <c r="M6" i="1" l="1"/>
  <c r="M4" i="1" s="1"/>
  <c r="M9" i="1"/>
</calcChain>
</file>

<file path=xl/sharedStrings.xml><?xml version="1.0" encoding="utf-8"?>
<sst xmlns="http://schemas.openxmlformats.org/spreadsheetml/2006/main" count="427" uniqueCount="222">
  <si>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</si>
  <si>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</si>
  <si>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</si>
  <si>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</si>
  <si>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</si>
  <si>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</si>
  <si>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</si>
  <si>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</si>
  <si>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</si>
  <si>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</si>
  <si>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</si>
  <si>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</si>
  <si>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</si>
  <si>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</si>
  <si>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</si>
  <si>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</si>
  <si>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</si>
  <si>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</si>
  <si>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</si>
  <si>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</si>
  <si>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</si>
  <si>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</si>
  <si>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</si>
  <si>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</si>
  <si>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</si>
  <si>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</si>
  <si>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</si>
  <si>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</si>
  <si>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</si>
  <si>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</si>
  <si>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</si>
  <si>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</si>
  <si>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</si>
  <si>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</si>
  <si>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</si>
  <si>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</si>
  <si>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</si>
  <si>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</si>
  <si>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</si>
  <si>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</si>
  <si>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</si>
  <si>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</si>
  <si>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</si>
  <si>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</si>
  <si>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</si>
  <si>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</si>
  <si>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</si>
  <si>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</si>
  <si>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</si>
  <si>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</si>
  <si>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</si>
  <si>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</si>
  <si>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</si>
  <si>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</si>
  <si>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</si>
  <si>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</si>
  <si>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</si>
  <si>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</si>
  <si>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</si>
  <si>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</si>
  <si>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</si>
  <si>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</si>
  <si>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</si>
  <si>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</si>
  <si>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</si>
  <si>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</si>
  <si>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</si>
  <si>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</si>
  <si>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</si>
  <si>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</si>
  <si>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</si>
  <si>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</si>
  <si>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</si>
  <si>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</si>
  <si>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</si>
  <si>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</si>
  <si>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</si>
  <si>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</si>
  <si>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</si>
  <si>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</si>
  <si>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</si>
  <si>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</si>
  <si>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</si>
  <si>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</si>
  <si>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</si>
  <si>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</si>
  <si>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</si>
  <si>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</si>
  <si>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</si>
  <si>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</si>
  <si>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</si>
  <si>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</si>
  <si>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</si>
  <si>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</si>
  <si>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</si>
  <si>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</si>
  <si>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susan stoddard</t>
  </si>
  <si>
    <t>7886 Greendale Dr</t>
  </si>
  <si>
    <t>7a.m</t>
  </si>
  <si>
    <t>FRI  5/3/24</t>
  </si>
  <si>
    <t>THUR 5/2/24</t>
  </si>
  <si>
    <t>WED 5/1/24</t>
  </si>
  <si>
    <t>MON  4/29/24</t>
  </si>
  <si>
    <t>5:00pm</t>
  </si>
  <si>
    <t>8:30am</t>
  </si>
  <si>
    <t>8:15am</t>
  </si>
  <si>
    <t>7:15pm</t>
  </si>
  <si>
    <t>7:52am</t>
  </si>
  <si>
    <t>4:19pm</t>
  </si>
  <si>
    <t>7:40am</t>
  </si>
  <si>
    <t>4pm</t>
  </si>
  <si>
    <t>scheduling missed cleans</t>
  </si>
  <si>
    <t xml:space="preserve"> CBP, answer emails/text</t>
  </si>
  <si>
    <t>time sheet updates</t>
  </si>
  <si>
    <t>answering calls from supervisors/employees</t>
  </si>
  <si>
    <t>3 hours</t>
  </si>
  <si>
    <t>2 hours</t>
  </si>
  <si>
    <t>emails/texts</t>
  </si>
  <si>
    <t>SAT 5/4/24</t>
  </si>
  <si>
    <t>noon</t>
  </si>
  <si>
    <t>4/29/24-5/5/24</t>
  </si>
  <si>
    <t>7886 Greendale Dr, Byron Center, MI 49315</t>
  </si>
  <si>
    <t>7100 Fulton St E, Ada, MI 49301</t>
  </si>
  <si>
    <t>1h 19m</t>
  </si>
  <si>
    <t>4459 Fulton St E, Grand Rapids, MI 49546</t>
  </si>
  <si>
    <t>Office</t>
  </si>
  <si>
    <t>307 Leonard St NW, Grand Rapids, MI 49504</t>
  </si>
  <si>
    <t>6h 0m</t>
  </si>
  <si>
    <t xml:space="preserve">53 6210 Kalamazoo </t>
  </si>
  <si>
    <t>6210 Kalamazoo, Grand Rapids, MI 49508</t>
  </si>
  <si>
    <t>Tue</t>
  </si>
  <si>
    <t>4h 24m</t>
  </si>
  <si>
    <t>24m</t>
  </si>
  <si>
    <t>Holland High School</t>
  </si>
  <si>
    <t>600 VanRaalte Ave, Holland MI 49423</t>
  </si>
  <si>
    <t>14m</t>
  </si>
  <si>
    <t xml:space="preserve">53 Ferrysburg </t>
  </si>
  <si>
    <t>100 3rd Street, Ferrysburg MI 49409</t>
  </si>
  <si>
    <t>19m</t>
  </si>
  <si>
    <t xml:space="preserve">53 Lakes Mall </t>
  </si>
  <si>
    <t>5217 Harvey Street, Muskegon MI 49444</t>
  </si>
  <si>
    <t>21m</t>
  </si>
  <si>
    <t>53 Seminole Rd</t>
  </si>
  <si>
    <t>710 Seminole Rd, Norton Shores Mi 49441</t>
  </si>
  <si>
    <t>53 Apple Ave.</t>
  </si>
  <si>
    <t>1945 East Apple Avenue, Muskegon MI 49442</t>
  </si>
  <si>
    <t>17m</t>
  </si>
  <si>
    <t xml:space="preserve">53 N. Muskegon </t>
  </si>
  <si>
    <t>621 Dykstra Road, Muskegon MI 49445</t>
  </si>
  <si>
    <t>47m</t>
  </si>
  <si>
    <t>2237 Holton Rd, Muskegon, MI 49445</t>
  </si>
  <si>
    <t>37m</t>
  </si>
  <si>
    <t>1685 Marketplace Dr SE, Caledonia, MI 49316</t>
  </si>
  <si>
    <t>Wed</t>
  </si>
  <si>
    <t>56m</t>
  </si>
  <si>
    <t>Gander's</t>
  </si>
  <si>
    <t>Kentwood, MI 49546</t>
  </si>
  <si>
    <t>55m</t>
  </si>
  <si>
    <t>5/3 Operations Center 1</t>
  </si>
  <si>
    <t>1850 East Paris Ave Se, Grand Rapids MI 49456</t>
  </si>
  <si>
    <t>2545 East Paris Avenue SE, Grand Rapids, MI 49546</t>
  </si>
  <si>
    <t>Forest Hills, MI 49301</t>
  </si>
  <si>
    <t>25m</t>
  </si>
  <si>
    <t>53 Ada</t>
  </si>
  <si>
    <t>475 Ada Drive, Ada MI 49301</t>
  </si>
  <si>
    <t xml:space="preserve">53 Lowell </t>
  </si>
  <si>
    <t>11915 Fulton Street East, Lowell, MI 49331</t>
  </si>
  <si>
    <t>3h 18m</t>
  </si>
  <si>
    <t>53 Holland Main</t>
  </si>
  <si>
    <t>36 East Eighth Street, Holland MI 49423</t>
  </si>
  <si>
    <t>Thu</t>
  </si>
  <si>
    <t>2784 S State Rd, Ionia, MI 48846</t>
  </si>
  <si>
    <t>22m</t>
  </si>
  <si>
    <t>53 East Lansing</t>
  </si>
  <si>
    <t>1427 West Saginaw, East Lansing MI 48823</t>
  </si>
  <si>
    <t>53 South Pennsylvania</t>
  </si>
  <si>
    <t>5620 S Pennsylvania Ave, Lansing MI 48911</t>
  </si>
  <si>
    <t>Flagstar S. Cedar St. Lansing</t>
  </si>
  <si>
    <t>7016 S Cedar St, Lansing Mi 48911</t>
  </si>
  <si>
    <t>34m</t>
  </si>
  <si>
    <t>53 Grand Ledge</t>
  </si>
  <si>
    <t>900 Charlevoix Drive, Grand Ledge MI 48837</t>
  </si>
  <si>
    <t>1h 7m</t>
  </si>
  <si>
    <t>53 Cascade</t>
  </si>
  <si>
    <t>6485 28th Street, Grand Rapids MI 49546</t>
  </si>
  <si>
    <t>59m</t>
  </si>
  <si>
    <t>12m</t>
  </si>
  <si>
    <t>1330 Sylvan Ave SE, Grand Rapids, MI 49506</t>
  </si>
  <si>
    <t>Fri</t>
  </si>
  <si>
    <t>1198 Peaceful Drive SE, Gaines, MI 49315</t>
  </si>
  <si>
    <t>3975 East Grand River, Howell, MI 48843</t>
  </si>
  <si>
    <t>44m</t>
  </si>
  <si>
    <t>3975 E Grand River Ave, Howell, MI 48843</t>
  </si>
  <si>
    <t>3781 E Grand River Ave, Howell, MI 48843</t>
  </si>
  <si>
    <t>23m</t>
  </si>
  <si>
    <t>3866 I-96BL, Howell, MI 48843</t>
  </si>
  <si>
    <t>15m</t>
  </si>
  <si>
    <t>53 Grand River</t>
  </si>
  <si>
    <t>10011 East Grand River, Brighton MI 48116</t>
  </si>
  <si>
    <t>18m</t>
  </si>
  <si>
    <t>53 Hamburg</t>
  </si>
  <si>
    <t>7500 East M-36, Hamburg, MI 48139</t>
  </si>
  <si>
    <t>20m</t>
  </si>
  <si>
    <t xml:space="preserve">53 Ypsilanti </t>
  </si>
  <si>
    <t>1940 Wittaker Road, Ypsilanti MI 48197</t>
  </si>
  <si>
    <t>53 Ann Arbor SE</t>
  </si>
  <si>
    <t>3315 Washtenaw Avenue, Ann Arbor MI 48103</t>
  </si>
  <si>
    <t>53 Ann Arbor West</t>
  </si>
  <si>
    <t>2090 West Stadium Blvd, Ann Arbor MI 48103</t>
  </si>
  <si>
    <t>Sat</t>
  </si>
  <si>
    <t>1h 38m</t>
  </si>
  <si>
    <t>1629 Buttrick Ave SE, Ada, MI 49301</t>
  </si>
  <si>
    <t>4m</t>
  </si>
  <si>
    <t>2h 5m</t>
  </si>
  <si>
    <t>2h 44m</t>
  </si>
  <si>
    <t>1h 48m</t>
  </si>
  <si>
    <t>6751 Fulton Street SE, Forest Hills, MI 49301</t>
  </si>
  <si>
    <t>Sun</t>
  </si>
  <si>
    <t>1h 14m</t>
  </si>
  <si>
    <t>52m</t>
  </si>
  <si>
    <t xml:space="preserve">53 Forest Hills </t>
  </si>
  <si>
    <t>4460 Cascade Road SE, Grand Rapids MI 49546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</si>
</sst>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14" fontId="6" fillId="0" borderId="15" xfId="0" applyNumberFormat="1" applyFont="1" applyBorder="1" applyAlignment="1">
      <alignment horizontal="center"/>
    </xf>
    <xf numFmtId="14" fontId="0" fillId="0" borderId="0" xfId="0" applyNumberFormat="1"/>
    <xf numFmtId="18" fontId="0" fillId="0" borderId="0" xfId="0" applyNumberFormat="1"/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0" fontId="1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I1" workbookViewId="0">
      <selection activeCell="N70" sqref="N70"/>
    </sheetView>
  </sheetViews>
  <sheetFormatPr defaultColWidth="14.453125" defaultRowHeight="15" customHeight="1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08984375" customWidth="1"/>
    <col min="13" max="13" width="16.453125" customWidth="1"/>
    <col min="14" max="14" width="14.54296875" customWidth="1"/>
    <col min="15" max="15" width="20.7265625" customWidth="1"/>
    <col min="16" max="26" width="8.7265625" customWidth="1"/>
  </cols>
  <sheetData>
    <row r="1" spans="1:14" ht="22.5" customHeight="1" x14ac:dyDescent="0.4">
      <c r="A1" s="49" t="s">
        <v>0</v>
      </c>
      <c r="B1" s="50"/>
      <c r="C1" s="50"/>
      <c r="D1" s="50"/>
      <c r="E1" s="43"/>
      <c r="F1" s="52" t="s">
        <v>96</v>
      </c>
      <c r="G1" s="50"/>
      <c r="H1" s="50"/>
      <c r="I1" s="43"/>
      <c r="J1" s="53" t="s">
        <v>120</v>
      </c>
      <c r="K1" s="55"/>
      <c r="L1" s="1" t="s">
        <v>2</v>
      </c>
      <c r="M1" s="57" t="s">
        <v>57</v>
      </c>
      <c r="N1" s="33"/>
    </row>
    <row r="2" spans="1:14" ht="39.75" customHeight="1" x14ac:dyDescent="0.35">
      <c r="A2" s="44"/>
      <c r="B2" s="51"/>
      <c r="C2" s="51"/>
      <c r="D2" s="51"/>
      <c r="E2" s="45"/>
      <c r="F2" s="44"/>
      <c r="G2" s="51"/>
      <c r="H2" s="51"/>
      <c r="I2" s="45"/>
      <c r="J2" s="54"/>
      <c r="K2" s="56"/>
      <c r="L2" s="2" t="s">
        <v>3</v>
      </c>
      <c r="M2" s="58" t="s">
        <v>97</v>
      </c>
      <c r="N2" s="33"/>
    </row>
    <row r="3" spans="1:14" ht="28.5" customHeight="1" x14ac:dyDescent="0.45">
      <c r="A3" s="59" t="s">
        <v>4</v>
      </c>
      <c r="B3" s="33"/>
      <c r="C3" s="60" t="s">
        <v>102</v>
      </c>
      <c r="D3" s="33"/>
      <c r="E3" s="29">
        <v>45412</v>
      </c>
      <c r="F3" s="4" t="s">
        <v>101</v>
      </c>
      <c r="G3" s="4" t="s">
        <v>100</v>
      </c>
      <c r="H3" s="4" t="s">
        <v>99</v>
      </c>
      <c r="I3" s="4" t="s">
        <v>118</v>
      </c>
      <c r="J3" s="4" t="s">
        <v>11</v>
      </c>
      <c r="K3" s="5"/>
      <c r="L3" s="6" t="s">
        <v>12</v>
      </c>
      <c r="M3" s="67">
        <v>16</v>
      </c>
      <c r="N3" s="33"/>
    </row>
    <row r="4" spans="1:14" ht="34.5" customHeight="1" x14ac:dyDescent="0.35">
      <c r="A4" s="64" t="s">
        <v>13</v>
      </c>
      <c r="B4" s="33"/>
      <c r="C4" s="65" t="s">
        <v>109</v>
      </c>
      <c r="D4" s="33"/>
      <c r="E4" s="7" t="s">
        <v>107</v>
      </c>
      <c r="F4" s="7" t="s">
        <v>105</v>
      </c>
      <c r="G4" s="7" t="s">
        <v>104</v>
      </c>
      <c r="H4" s="7" t="s">
        <v>98</v>
      </c>
      <c r="I4" s="7">
        <v>0.2986111111111111</v>
      </c>
      <c r="J4" s="7" t="s">
        <v>119</v>
      </c>
      <c r="K4" s="68" t="s">
        <v>14</v>
      </c>
      <c r="L4" s="69"/>
      <c r="M4" s="70">
        <f>SUM(M6)+M11</f>
        <v>65</v>
      </c>
      <c r="N4" s="71"/>
    </row>
    <row r="5" spans="1:14" ht="36" customHeight="1" x14ac:dyDescent="0.35">
      <c r="A5" s="64" t="s">
        <v>15</v>
      </c>
      <c r="B5" s="33"/>
      <c r="C5" s="65" t="s">
        <v>110</v>
      </c>
      <c r="D5" s="33"/>
      <c r="E5" s="7" t="s">
        <v>108</v>
      </c>
      <c r="F5" s="7" t="s">
        <v>106</v>
      </c>
      <c r="G5" s="7" t="s">
        <v>103</v>
      </c>
      <c r="H5" s="7">
        <v>0.19097222222222221</v>
      </c>
      <c r="I5" s="7">
        <v>0.375</v>
      </c>
      <c r="J5" s="7" t="s">
        <v>110</v>
      </c>
      <c r="K5" s="44"/>
      <c r="L5" s="45"/>
      <c r="M5" s="44"/>
      <c r="N5" s="45"/>
    </row>
    <row r="6" spans="1:14" ht="60.75" customHeight="1" x14ac:dyDescent="0.35">
      <c r="A6" s="66" t="s">
        <v>16</v>
      </c>
      <c r="B6" s="33"/>
      <c r="C6" s="62">
        <v>8.75</v>
      </c>
      <c r="D6" s="33"/>
      <c r="E6" s="8">
        <v>8.25</v>
      </c>
      <c r="F6" s="8">
        <v>11</v>
      </c>
      <c r="G6" s="8">
        <v>9</v>
      </c>
      <c r="H6" s="8">
        <v>9.5</v>
      </c>
      <c r="I6" s="8"/>
      <c r="J6" s="8"/>
      <c r="K6" s="46" t="s">
        <v>17</v>
      </c>
      <c r="L6" s="33"/>
      <c r="M6" s="72">
        <f>SUM(C10:J10)</f>
        <v>65</v>
      </c>
      <c r="N6" s="33"/>
    </row>
    <row r="7" spans="1:14" ht="37.5" customHeight="1" x14ac:dyDescent="0.35">
      <c r="A7" s="36" t="s">
        <v>18</v>
      </c>
      <c r="B7" s="33"/>
      <c r="C7" s="62"/>
      <c r="D7" s="33"/>
      <c r="E7" s="8"/>
      <c r="F7" s="8"/>
      <c r="G7" s="8"/>
      <c r="H7" s="8"/>
      <c r="I7" s="8"/>
      <c r="J7" s="8"/>
      <c r="K7" s="42" t="s">
        <v>19</v>
      </c>
      <c r="L7" s="43"/>
      <c r="M7" s="73">
        <f>SUM(L21:L498)</f>
        <v>0</v>
      </c>
      <c r="N7" s="43"/>
    </row>
    <row r="8" spans="1:14" ht="47.25" customHeight="1" x14ac:dyDescent="0.35">
      <c r="A8" s="37" t="s">
        <v>20</v>
      </c>
      <c r="B8" s="33"/>
      <c r="C8" s="61">
        <v>4</v>
      </c>
      <c r="D8" s="33"/>
      <c r="E8" s="9">
        <v>4</v>
      </c>
      <c r="F8" s="9">
        <v>2</v>
      </c>
      <c r="G8" s="9">
        <v>3</v>
      </c>
      <c r="H8" s="9">
        <v>3</v>
      </c>
      <c r="I8" s="9">
        <v>2.25</v>
      </c>
      <c r="J8" s="9">
        <v>4</v>
      </c>
      <c r="K8" s="44"/>
      <c r="L8" s="45"/>
      <c r="M8" s="44"/>
      <c r="N8" s="45"/>
    </row>
    <row r="9" spans="1:14" ht="43.5" customHeight="1" x14ac:dyDescent="0.35">
      <c r="A9" s="37" t="s">
        <v>21</v>
      </c>
      <c r="B9" s="33"/>
      <c r="C9" s="62">
        <v>1</v>
      </c>
      <c r="D9" s="33"/>
      <c r="E9" s="8">
        <v>0.5</v>
      </c>
      <c r="F9" s="8">
        <v>1.25</v>
      </c>
      <c r="G9" s="8">
        <v>0.5</v>
      </c>
      <c r="H9" s="8">
        <v>0.5</v>
      </c>
      <c r="I9" s="8"/>
      <c r="J9" s="8"/>
      <c r="K9" s="46" t="s">
        <v>22</v>
      </c>
      <c r="L9" s="33"/>
      <c r="M9" s="78">
        <f>SUM(N21:N498)</f>
        <v>1008.5</v>
      </c>
      <c r="N9" s="33"/>
    </row>
    <row r="10" spans="1:14" ht="63.75" customHeight="1" x14ac:dyDescent="0.35">
      <c r="A10" s="38" t="s">
        <v>23</v>
      </c>
      <c r="B10" s="33"/>
      <c r="C10" s="63">
        <f>SUM(C6+C7+C8-C9)</f>
        <v>11.75</v>
      </c>
      <c r="D10" s="33"/>
      <c r="E10" s="10">
        <f t="shared" ref="E10:J10" si="0">SUM(E6+E7+E8-E9)</f>
        <v>11.75</v>
      </c>
      <c r="F10" s="10">
        <f t="shared" si="0"/>
        <v>11.75</v>
      </c>
      <c r="G10" s="10">
        <f t="shared" si="0"/>
        <v>11.5</v>
      </c>
      <c r="H10" s="10">
        <f t="shared" si="0"/>
        <v>12</v>
      </c>
      <c r="I10" s="10">
        <f t="shared" si="0"/>
        <v>2.25</v>
      </c>
      <c r="J10" s="10">
        <f t="shared" si="0"/>
        <v>4</v>
      </c>
      <c r="K10" s="46" t="s">
        <v>24</v>
      </c>
      <c r="L10" s="48"/>
      <c r="M10" s="48"/>
      <c r="N10" s="33"/>
    </row>
    <row r="11" spans="1:14" ht="22.5" customHeight="1" x14ac:dyDescent="0.5">
      <c r="A11" s="39" t="s">
        <v>25</v>
      </c>
      <c r="B11" s="33"/>
      <c r="C11" s="41"/>
      <c r="D11" s="33"/>
      <c r="E11" s="11" t="s">
        <v>26</v>
      </c>
      <c r="F11" s="11"/>
      <c r="G11" s="11"/>
      <c r="H11" s="11"/>
      <c r="I11" s="11"/>
      <c r="J11" s="11"/>
      <c r="K11" s="79" t="s">
        <v>27</v>
      </c>
      <c r="L11" s="33"/>
      <c r="M11" s="80">
        <f>SUM(C11:J11)</f>
        <v>0</v>
      </c>
      <c r="N11" s="33"/>
    </row>
    <row r="12" spans="1:14" ht="18.5" x14ac:dyDescent="0.35">
      <c r="A12" s="40" t="s">
        <v>28</v>
      </c>
      <c r="B12" s="33"/>
      <c r="C12" s="12" t="s">
        <v>29</v>
      </c>
      <c r="D12" s="12" t="s">
        <v>30</v>
      </c>
      <c r="E12" s="12" t="s">
        <v>31</v>
      </c>
      <c r="F12" s="74" t="s">
        <v>32</v>
      </c>
      <c r="G12" s="48"/>
      <c r="H12" s="48"/>
      <c r="I12" s="33"/>
      <c r="J12" s="13"/>
      <c r="K12" s="74" t="s">
        <v>33</v>
      </c>
      <c r="L12" s="48"/>
      <c r="M12" s="48"/>
      <c r="N12" s="33"/>
    </row>
    <row r="13" spans="1:14" ht="18.5" x14ac:dyDescent="0.35">
      <c r="A13" s="32" t="s">
        <v>34</v>
      </c>
      <c r="B13" s="33"/>
      <c r="C13" s="14"/>
      <c r="D13" s="14"/>
      <c r="E13" s="12" t="s">
        <v>116</v>
      </c>
      <c r="F13" s="47" t="s">
        <v>112</v>
      </c>
      <c r="G13" s="48"/>
      <c r="H13" s="48"/>
      <c r="I13" s="33"/>
      <c r="J13" s="15"/>
      <c r="K13" s="47"/>
      <c r="L13" s="48"/>
      <c r="M13" s="48"/>
      <c r="N13" s="33"/>
    </row>
    <row r="14" spans="1:14" ht="18.5" x14ac:dyDescent="0.35">
      <c r="A14" s="32" t="s">
        <v>35</v>
      </c>
      <c r="B14" s="33"/>
      <c r="C14" s="16"/>
      <c r="D14" s="16"/>
      <c r="E14" s="12" t="s">
        <v>116</v>
      </c>
      <c r="F14" s="47" t="s">
        <v>117</v>
      </c>
      <c r="G14" s="48"/>
      <c r="H14" s="48"/>
      <c r="I14" s="33"/>
      <c r="J14" s="15"/>
      <c r="K14" s="47"/>
      <c r="L14" s="48"/>
      <c r="M14" s="48"/>
      <c r="N14" s="33"/>
    </row>
    <row r="15" spans="1:14" ht="18.5" x14ac:dyDescent="0.35">
      <c r="A15" s="32" t="s">
        <v>36</v>
      </c>
      <c r="B15" s="33"/>
      <c r="C15" s="14"/>
      <c r="D15" s="14"/>
      <c r="E15" s="12" t="s">
        <v>116</v>
      </c>
      <c r="F15" s="47" t="s">
        <v>117</v>
      </c>
      <c r="G15" s="48"/>
      <c r="H15" s="48"/>
      <c r="I15" s="33"/>
      <c r="J15" s="15"/>
      <c r="K15" s="47"/>
      <c r="L15" s="48"/>
      <c r="M15" s="48"/>
      <c r="N15" s="33"/>
    </row>
    <row r="16" spans="1:14" ht="18.5" x14ac:dyDescent="0.35">
      <c r="A16" s="32" t="s">
        <v>37</v>
      </c>
      <c r="B16" s="33"/>
      <c r="C16" s="14"/>
      <c r="D16" s="14"/>
      <c r="E16" s="12" t="s">
        <v>116</v>
      </c>
      <c r="F16" s="47" t="s">
        <v>117</v>
      </c>
      <c r="G16" s="48"/>
      <c r="H16" s="48"/>
      <c r="I16" s="33"/>
      <c r="J16" s="15"/>
      <c r="K16" s="47"/>
      <c r="L16" s="48"/>
      <c r="M16" s="48"/>
      <c r="N16" s="33"/>
    </row>
    <row r="17" spans="1:18" ht="18.5" x14ac:dyDescent="0.35">
      <c r="A17" s="32" t="s">
        <v>38</v>
      </c>
      <c r="B17" s="33"/>
      <c r="C17" s="14"/>
      <c r="D17" s="14"/>
      <c r="E17" s="12" t="s">
        <v>115</v>
      </c>
      <c r="F17" s="47" t="s">
        <v>114</v>
      </c>
      <c r="G17" s="48"/>
      <c r="H17" s="48"/>
      <c r="I17" s="33"/>
      <c r="J17" s="15"/>
      <c r="K17" s="47"/>
      <c r="L17" s="48"/>
      <c r="M17" s="48"/>
      <c r="N17" s="33"/>
    </row>
    <row r="18" spans="1:18" ht="18.5" x14ac:dyDescent="0.35">
      <c r="A18" s="32" t="s">
        <v>39</v>
      </c>
      <c r="B18" s="33"/>
      <c r="C18" s="14"/>
      <c r="D18" s="14"/>
      <c r="E18" s="12" t="s">
        <v>116</v>
      </c>
      <c r="F18" s="47" t="s">
        <v>111</v>
      </c>
      <c r="G18" s="48"/>
      <c r="H18" s="48"/>
      <c r="I18" s="33"/>
      <c r="J18" s="15"/>
      <c r="K18" s="47"/>
      <c r="L18" s="48"/>
      <c r="M18" s="48"/>
      <c r="N18" s="33"/>
    </row>
    <row r="19" spans="1:18" ht="18.5" x14ac:dyDescent="0.35">
      <c r="A19" s="32" t="s">
        <v>40</v>
      </c>
      <c r="B19" s="33"/>
      <c r="C19" s="14"/>
      <c r="D19" s="14"/>
      <c r="E19" s="12" t="s">
        <v>115</v>
      </c>
      <c r="F19" s="47" t="s">
        <v>113</v>
      </c>
      <c r="G19" s="48"/>
      <c r="H19" s="48"/>
      <c r="I19" s="33"/>
      <c r="J19" s="15"/>
      <c r="K19" s="47"/>
      <c r="L19" s="48"/>
      <c r="M19" s="48"/>
      <c r="N19" s="33"/>
    </row>
    <row r="20" spans="1:18" ht="133.5" customHeight="1" x14ac:dyDescent="0.3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75" t="s">
        <v>55</v>
      </c>
      <c r="P20" s="76"/>
      <c r="Q20" s="76"/>
      <c r="R20" s="77"/>
    </row>
    <row r="21" spans="1:18" ht="15.75" customHeight="1" x14ac:dyDescent="0.35">
      <c r="A21" s="30">
        <v>45411</v>
      </c>
      <c r="B21" t="s">
        <v>72</v>
      </c>
      <c r="C21" s="31">
        <v>0.28958333333333336</v>
      </c>
      <c r="D21" s="31">
        <v>0.31319444444444444</v>
      </c>
      <c r="F21">
        <v>22.5</v>
      </c>
      <c r="H21" t="s">
        <v>121</v>
      </c>
      <c r="J21" t="s">
        <v>122</v>
      </c>
      <c r="L21" s="30"/>
      <c r="M21" s="30"/>
      <c r="N21">
        <v>22.5</v>
      </c>
      <c r="O21" s="30"/>
    </row>
    <row r="22" spans="1:18" ht="15.75" customHeight="1" x14ac:dyDescent="0.35">
      <c r="A22" s="30">
        <v>45411</v>
      </c>
      <c r="B22" t="s">
        <v>72</v>
      </c>
      <c r="C22" s="31">
        <v>0.31944444444444442</v>
      </c>
      <c r="D22" s="31">
        <v>0.32500000000000001</v>
      </c>
      <c r="E22" t="s">
        <v>123</v>
      </c>
      <c r="F22">
        <v>7.4</v>
      </c>
      <c r="H22" t="s">
        <v>124</v>
      </c>
      <c r="I22" t="s">
        <v>125</v>
      </c>
      <c r="J22" t="s">
        <v>126</v>
      </c>
      <c r="N22">
        <v>7.4</v>
      </c>
    </row>
    <row r="23" spans="1:18" ht="15.75" customHeight="1" x14ac:dyDescent="0.35">
      <c r="A23" s="30">
        <v>45411</v>
      </c>
      <c r="B23" t="s">
        <v>72</v>
      </c>
      <c r="C23" s="31">
        <v>0.37986111111111109</v>
      </c>
      <c r="D23" s="31">
        <v>0.41319444444444442</v>
      </c>
      <c r="E23" t="s">
        <v>127</v>
      </c>
      <c r="F23">
        <v>38.1</v>
      </c>
      <c r="G23" t="s">
        <v>125</v>
      </c>
      <c r="H23" t="s">
        <v>126</v>
      </c>
      <c r="I23" t="s">
        <v>125</v>
      </c>
      <c r="J23" t="s">
        <v>126</v>
      </c>
      <c r="N23">
        <v>38.1</v>
      </c>
    </row>
    <row r="24" spans="1:18" ht="15.75" customHeight="1" x14ac:dyDescent="0.35">
      <c r="A24" s="30">
        <v>45411</v>
      </c>
      <c r="B24" t="s">
        <v>72</v>
      </c>
      <c r="C24" s="31">
        <v>0.66319444444444442</v>
      </c>
      <c r="D24" s="31">
        <v>0.67222222222222228</v>
      </c>
      <c r="F24">
        <v>13.3</v>
      </c>
      <c r="G24" t="s">
        <v>125</v>
      </c>
      <c r="H24" t="s">
        <v>126</v>
      </c>
      <c r="I24" t="s">
        <v>128</v>
      </c>
      <c r="J24" t="s">
        <v>129</v>
      </c>
      <c r="N24">
        <v>13.3</v>
      </c>
    </row>
    <row r="25" spans="1:18" ht="15.75" customHeight="1" x14ac:dyDescent="0.35">
      <c r="A25" s="30">
        <v>45412</v>
      </c>
      <c r="B25" t="s">
        <v>130</v>
      </c>
      <c r="C25" s="31">
        <v>0.32777777777777778</v>
      </c>
      <c r="D25" s="31">
        <v>0.34027777777777779</v>
      </c>
      <c r="E25" t="s">
        <v>131</v>
      </c>
      <c r="F25">
        <v>14.7</v>
      </c>
      <c r="H25" t="s">
        <v>121</v>
      </c>
      <c r="I25" t="s">
        <v>125</v>
      </c>
      <c r="J25" t="s">
        <v>126</v>
      </c>
      <c r="N25">
        <v>14.7</v>
      </c>
    </row>
    <row r="26" spans="1:18" ht="15.75" customHeight="1" x14ac:dyDescent="0.35">
      <c r="A26" s="30">
        <v>45412</v>
      </c>
      <c r="B26" t="s">
        <v>130</v>
      </c>
      <c r="C26" s="31">
        <v>0.52361111111111114</v>
      </c>
      <c r="D26" s="31">
        <v>0.56180555555555556</v>
      </c>
      <c r="E26" t="s">
        <v>132</v>
      </c>
      <c r="F26">
        <v>38.700000000000003</v>
      </c>
      <c r="G26" t="s">
        <v>125</v>
      </c>
      <c r="H26" t="s">
        <v>126</v>
      </c>
      <c r="I26" t="s">
        <v>133</v>
      </c>
      <c r="J26" t="s">
        <v>134</v>
      </c>
      <c r="N26">
        <v>38.700000000000003</v>
      </c>
    </row>
    <row r="27" spans="1:18" ht="15.75" customHeight="1" x14ac:dyDescent="0.35">
      <c r="A27" s="30">
        <v>45412</v>
      </c>
      <c r="B27" t="s">
        <v>130</v>
      </c>
      <c r="C27" s="31">
        <v>0.57847222222222228</v>
      </c>
      <c r="D27" s="31">
        <v>0.58333333333333337</v>
      </c>
      <c r="E27" t="s">
        <v>135</v>
      </c>
      <c r="F27">
        <v>3</v>
      </c>
      <c r="G27" t="s">
        <v>133</v>
      </c>
      <c r="H27" t="s">
        <v>134</v>
      </c>
      <c r="I27" t="s">
        <v>136</v>
      </c>
      <c r="J27" t="s">
        <v>137</v>
      </c>
      <c r="N27">
        <v>3</v>
      </c>
    </row>
    <row r="28" spans="1:18" ht="15.75" customHeight="1" x14ac:dyDescent="0.35">
      <c r="A28" s="30">
        <v>45412</v>
      </c>
      <c r="B28" t="s">
        <v>130</v>
      </c>
      <c r="C28" s="31">
        <v>0.59305555555555556</v>
      </c>
      <c r="D28" s="31">
        <v>0.59861111111111109</v>
      </c>
      <c r="E28" t="s">
        <v>138</v>
      </c>
      <c r="F28">
        <v>6</v>
      </c>
      <c r="G28" t="s">
        <v>136</v>
      </c>
      <c r="H28" t="s">
        <v>137</v>
      </c>
      <c r="I28" t="s">
        <v>139</v>
      </c>
      <c r="J28" t="s">
        <v>140</v>
      </c>
      <c r="N28">
        <v>6</v>
      </c>
    </row>
    <row r="29" spans="1:18" ht="15.75" customHeight="1" x14ac:dyDescent="0.35">
      <c r="A29" s="30">
        <v>45412</v>
      </c>
      <c r="B29" t="s">
        <v>130</v>
      </c>
      <c r="C29" s="31">
        <v>0.6118055555555556</v>
      </c>
      <c r="D29" s="31">
        <v>0.61805555555555558</v>
      </c>
      <c r="E29" t="s">
        <v>141</v>
      </c>
      <c r="F29">
        <v>5.4</v>
      </c>
      <c r="G29" t="s">
        <v>139</v>
      </c>
      <c r="H29" t="s">
        <v>140</v>
      </c>
      <c r="I29" t="s">
        <v>142</v>
      </c>
      <c r="J29" t="s">
        <v>143</v>
      </c>
      <c r="N29">
        <v>5.4</v>
      </c>
    </row>
    <row r="30" spans="1:18" ht="15.75" customHeight="1" x14ac:dyDescent="0.35">
      <c r="A30" s="30">
        <v>45412</v>
      </c>
      <c r="B30" t="s">
        <v>130</v>
      </c>
      <c r="C30" s="31">
        <v>0.63263888888888886</v>
      </c>
      <c r="D30" s="31">
        <v>0.64166666666666672</v>
      </c>
      <c r="E30" t="s">
        <v>138</v>
      </c>
      <c r="F30">
        <v>8.6</v>
      </c>
      <c r="G30" t="s">
        <v>142</v>
      </c>
      <c r="H30" t="s">
        <v>143</v>
      </c>
      <c r="I30" t="s">
        <v>144</v>
      </c>
      <c r="J30" t="s">
        <v>145</v>
      </c>
      <c r="N30">
        <v>8.6</v>
      </c>
    </row>
    <row r="31" spans="1:18" ht="15.75" customHeight="1" x14ac:dyDescent="0.35">
      <c r="A31" s="30">
        <v>45412</v>
      </c>
      <c r="B31" t="s">
        <v>130</v>
      </c>
      <c r="C31" s="31">
        <v>0.65486111111111112</v>
      </c>
      <c r="D31" s="31">
        <v>0.66111111111111109</v>
      </c>
      <c r="E31" t="s">
        <v>146</v>
      </c>
      <c r="F31">
        <v>5.4</v>
      </c>
      <c r="G31" t="s">
        <v>144</v>
      </c>
      <c r="H31" t="s">
        <v>145</v>
      </c>
      <c r="I31" t="s">
        <v>147</v>
      </c>
      <c r="J31" t="s">
        <v>148</v>
      </c>
      <c r="N31">
        <v>5.4</v>
      </c>
    </row>
    <row r="32" spans="1:18" ht="15.75" customHeight="1" x14ac:dyDescent="0.35">
      <c r="A32" s="30">
        <v>45412</v>
      </c>
      <c r="B32" t="s">
        <v>130</v>
      </c>
      <c r="C32" s="31">
        <v>0.67291666666666672</v>
      </c>
      <c r="D32" s="31">
        <v>0.67986111111111114</v>
      </c>
      <c r="E32" t="s">
        <v>149</v>
      </c>
      <c r="F32">
        <v>6.3</v>
      </c>
      <c r="G32" t="s">
        <v>147</v>
      </c>
      <c r="H32" t="s">
        <v>148</v>
      </c>
      <c r="J32" t="s">
        <v>150</v>
      </c>
      <c r="N32">
        <v>6.3</v>
      </c>
    </row>
    <row r="33" spans="1:14" ht="15.75" customHeight="1" x14ac:dyDescent="0.35">
      <c r="A33" s="30">
        <v>45412</v>
      </c>
      <c r="B33" t="s">
        <v>130</v>
      </c>
      <c r="C33" s="31">
        <v>0.71250000000000002</v>
      </c>
      <c r="D33" s="31">
        <v>0.75624999999999998</v>
      </c>
      <c r="E33" t="s">
        <v>151</v>
      </c>
      <c r="F33">
        <v>67.3</v>
      </c>
      <c r="H33" t="s">
        <v>150</v>
      </c>
      <c r="J33" t="s">
        <v>152</v>
      </c>
      <c r="N33">
        <v>67.3</v>
      </c>
    </row>
    <row r="34" spans="1:14" ht="15.75" customHeight="1" x14ac:dyDescent="0.35">
      <c r="A34" s="30">
        <v>45412</v>
      </c>
      <c r="B34" t="s">
        <v>130</v>
      </c>
      <c r="C34" s="31">
        <v>0.78194444444444444</v>
      </c>
      <c r="D34" s="31">
        <v>0.79097222222222219</v>
      </c>
      <c r="F34">
        <v>3.9</v>
      </c>
      <c r="H34" t="s">
        <v>152</v>
      </c>
      <c r="J34" t="s">
        <v>121</v>
      </c>
      <c r="M34">
        <v>-16</v>
      </c>
      <c r="N34">
        <v>3.9</v>
      </c>
    </row>
    <row r="35" spans="1:14" ht="15.75" customHeight="1" x14ac:dyDescent="0.35">
      <c r="A35" s="30">
        <v>45413</v>
      </c>
      <c r="B35" t="s">
        <v>153</v>
      </c>
      <c r="C35" s="31">
        <v>0.29236111111111113</v>
      </c>
      <c r="D35" s="31">
        <v>0.30625000000000002</v>
      </c>
      <c r="E35" t="s">
        <v>154</v>
      </c>
      <c r="F35">
        <v>16.600000000000001</v>
      </c>
      <c r="H35" t="s">
        <v>121</v>
      </c>
      <c r="I35" t="s">
        <v>155</v>
      </c>
      <c r="J35" t="s">
        <v>156</v>
      </c>
      <c r="N35">
        <v>16.600000000000001</v>
      </c>
    </row>
    <row r="36" spans="1:14" ht="15.75" customHeight="1" x14ac:dyDescent="0.35">
      <c r="A36" s="30">
        <v>45413</v>
      </c>
      <c r="B36" t="s">
        <v>153</v>
      </c>
      <c r="C36" s="31">
        <v>0.34513888888888888</v>
      </c>
      <c r="D36" s="31">
        <v>0.3611111111111111</v>
      </c>
      <c r="E36" t="s">
        <v>157</v>
      </c>
      <c r="F36">
        <v>9.1999999999999993</v>
      </c>
      <c r="G36" t="s">
        <v>155</v>
      </c>
      <c r="H36" t="s">
        <v>156</v>
      </c>
      <c r="I36" t="s">
        <v>158</v>
      </c>
      <c r="J36" t="s">
        <v>159</v>
      </c>
      <c r="N36">
        <v>9.1999999999999993</v>
      </c>
    </row>
    <row r="37" spans="1:14" ht="15.75" customHeight="1" x14ac:dyDescent="0.35">
      <c r="A37" s="30">
        <v>45413</v>
      </c>
      <c r="B37" t="s">
        <v>153</v>
      </c>
      <c r="C37" s="31">
        <v>0.39930555555555558</v>
      </c>
      <c r="D37" s="31">
        <v>0.40694444444444444</v>
      </c>
      <c r="F37">
        <v>9.4</v>
      </c>
      <c r="G37" t="s">
        <v>158</v>
      </c>
      <c r="H37" t="s">
        <v>159</v>
      </c>
      <c r="I37" t="s">
        <v>125</v>
      </c>
      <c r="J37" t="s">
        <v>126</v>
      </c>
      <c r="N37">
        <v>9.4</v>
      </c>
    </row>
    <row r="38" spans="1:14" ht="15.75" customHeight="1" x14ac:dyDescent="0.35">
      <c r="A38" s="30">
        <v>45413</v>
      </c>
      <c r="B38" t="s">
        <v>153</v>
      </c>
      <c r="C38" s="31">
        <v>0.5756944444444444</v>
      </c>
      <c r="D38" s="31">
        <v>0.58472222222222225</v>
      </c>
      <c r="F38">
        <v>6.6</v>
      </c>
      <c r="H38" t="s">
        <v>160</v>
      </c>
      <c r="J38" t="s">
        <v>161</v>
      </c>
      <c r="N38">
        <v>6.6</v>
      </c>
    </row>
    <row r="39" spans="1:14" ht="15.75" customHeight="1" x14ac:dyDescent="0.35">
      <c r="A39" s="30">
        <v>45413</v>
      </c>
      <c r="B39" t="s">
        <v>153</v>
      </c>
      <c r="C39" s="31">
        <v>0.59236111111111112</v>
      </c>
      <c r="D39" s="31">
        <v>0.59861111111111109</v>
      </c>
      <c r="E39" t="s">
        <v>162</v>
      </c>
      <c r="F39">
        <v>7</v>
      </c>
      <c r="G39" t="s">
        <v>163</v>
      </c>
      <c r="H39" t="s">
        <v>164</v>
      </c>
      <c r="I39" t="s">
        <v>165</v>
      </c>
      <c r="J39" t="s">
        <v>166</v>
      </c>
      <c r="N39">
        <v>7</v>
      </c>
    </row>
    <row r="40" spans="1:14" ht="15.75" customHeight="1" x14ac:dyDescent="0.35">
      <c r="A40" s="30">
        <v>45413</v>
      </c>
      <c r="B40" t="s">
        <v>153</v>
      </c>
      <c r="C40" s="31">
        <v>0.61597222222222225</v>
      </c>
      <c r="D40" s="31">
        <v>0.63194444444444442</v>
      </c>
      <c r="E40" t="s">
        <v>167</v>
      </c>
      <c r="F40">
        <v>18.100000000000001</v>
      </c>
      <c r="G40" t="s">
        <v>165</v>
      </c>
      <c r="H40" t="s">
        <v>166</v>
      </c>
      <c r="I40" t="s">
        <v>125</v>
      </c>
      <c r="J40" t="s">
        <v>126</v>
      </c>
      <c r="N40">
        <v>18.100000000000001</v>
      </c>
    </row>
    <row r="41" spans="1:14" ht="15.75" customHeight="1" x14ac:dyDescent="0.35">
      <c r="A41" s="30">
        <v>45413</v>
      </c>
      <c r="B41" t="s">
        <v>153</v>
      </c>
      <c r="C41" s="31">
        <v>0.76944444444444449</v>
      </c>
      <c r="D41" s="31">
        <v>0.8</v>
      </c>
      <c r="F41">
        <v>31.6</v>
      </c>
      <c r="G41" t="s">
        <v>125</v>
      </c>
      <c r="H41" t="s">
        <v>126</v>
      </c>
      <c r="I41" t="s">
        <v>168</v>
      </c>
      <c r="J41" t="s">
        <v>169</v>
      </c>
      <c r="N41">
        <v>31.6</v>
      </c>
    </row>
    <row r="42" spans="1:14" ht="15.75" customHeight="1" x14ac:dyDescent="0.35">
      <c r="A42" s="30">
        <v>45414</v>
      </c>
      <c r="B42" t="s">
        <v>170</v>
      </c>
      <c r="C42" s="31">
        <v>0.35416666666666669</v>
      </c>
      <c r="D42" s="31">
        <v>0.40138888888888891</v>
      </c>
      <c r="F42">
        <v>48.7</v>
      </c>
      <c r="H42" t="s">
        <v>121</v>
      </c>
      <c r="J42" t="s">
        <v>171</v>
      </c>
      <c r="N42">
        <v>48.7</v>
      </c>
    </row>
    <row r="43" spans="1:14" ht="15.75" customHeight="1" x14ac:dyDescent="0.35">
      <c r="A43" s="30">
        <v>45414</v>
      </c>
      <c r="B43" t="s">
        <v>170</v>
      </c>
      <c r="C43" s="31">
        <v>0.41458333333333336</v>
      </c>
      <c r="D43" s="31">
        <v>0.45277777777777778</v>
      </c>
      <c r="E43" t="s">
        <v>172</v>
      </c>
      <c r="F43">
        <v>40</v>
      </c>
      <c r="H43" t="s">
        <v>171</v>
      </c>
      <c r="I43" t="s">
        <v>173</v>
      </c>
      <c r="J43" t="s">
        <v>174</v>
      </c>
      <c r="N43">
        <v>40</v>
      </c>
    </row>
    <row r="44" spans="1:14" ht="15.75" customHeight="1" x14ac:dyDescent="0.35">
      <c r="A44" s="30">
        <v>45414</v>
      </c>
      <c r="B44" t="s">
        <v>170</v>
      </c>
      <c r="C44" s="31">
        <v>0.46805555555555556</v>
      </c>
      <c r="D44" s="31">
        <v>0.47847222222222224</v>
      </c>
      <c r="E44" t="s">
        <v>92</v>
      </c>
      <c r="F44">
        <v>6.6</v>
      </c>
      <c r="G44" t="s">
        <v>173</v>
      </c>
      <c r="H44" t="s">
        <v>174</v>
      </c>
      <c r="I44" t="s">
        <v>175</v>
      </c>
      <c r="J44" t="s">
        <v>176</v>
      </c>
      <c r="N44">
        <v>6.6</v>
      </c>
    </row>
    <row r="45" spans="1:14" ht="15.75" customHeight="1" x14ac:dyDescent="0.35">
      <c r="A45" s="30">
        <v>45414</v>
      </c>
      <c r="B45" t="s">
        <v>170</v>
      </c>
      <c r="C45" s="31">
        <v>0.49861111111111112</v>
      </c>
      <c r="D45" s="31">
        <v>0.50277777777777777</v>
      </c>
      <c r="E45" t="s">
        <v>92</v>
      </c>
      <c r="F45">
        <v>1.8</v>
      </c>
      <c r="G45" t="s">
        <v>175</v>
      </c>
      <c r="H45" t="s">
        <v>176</v>
      </c>
      <c r="I45" t="s">
        <v>177</v>
      </c>
      <c r="J45" t="s">
        <v>178</v>
      </c>
      <c r="N45">
        <v>1.8</v>
      </c>
    </row>
    <row r="46" spans="1:14" ht="15.75" customHeight="1" x14ac:dyDescent="0.35">
      <c r="A46" s="30">
        <v>45414</v>
      </c>
      <c r="B46" t="s">
        <v>170</v>
      </c>
      <c r="C46" s="31">
        <v>0.5229166666666667</v>
      </c>
      <c r="D46" s="31">
        <v>0.53541666666666665</v>
      </c>
      <c r="E46" t="s">
        <v>179</v>
      </c>
      <c r="F46">
        <v>16.3</v>
      </c>
      <c r="G46" t="s">
        <v>177</v>
      </c>
      <c r="H46" t="s">
        <v>178</v>
      </c>
      <c r="I46" t="s">
        <v>180</v>
      </c>
      <c r="J46" t="s">
        <v>181</v>
      </c>
      <c r="N46">
        <v>16.3</v>
      </c>
    </row>
    <row r="47" spans="1:14" ht="15.75" customHeight="1" x14ac:dyDescent="0.35">
      <c r="A47" s="30">
        <v>45414</v>
      </c>
      <c r="B47" t="s">
        <v>170</v>
      </c>
      <c r="C47" s="31">
        <v>0.55902777777777779</v>
      </c>
      <c r="D47" s="31">
        <v>0.59236111111111112</v>
      </c>
      <c r="E47" t="s">
        <v>182</v>
      </c>
      <c r="F47">
        <v>55.9</v>
      </c>
      <c r="G47" t="s">
        <v>180</v>
      </c>
      <c r="H47" t="s">
        <v>181</v>
      </c>
      <c r="I47" t="s">
        <v>183</v>
      </c>
      <c r="J47" t="s">
        <v>184</v>
      </c>
      <c r="N47">
        <v>55.9</v>
      </c>
    </row>
    <row r="48" spans="1:14" ht="15.75" customHeight="1" x14ac:dyDescent="0.35">
      <c r="A48" s="30">
        <v>45414</v>
      </c>
      <c r="B48" t="s">
        <v>170</v>
      </c>
      <c r="C48" s="31">
        <v>0.63888888888888884</v>
      </c>
      <c r="D48" s="31">
        <v>0.65625</v>
      </c>
      <c r="E48" t="s">
        <v>185</v>
      </c>
      <c r="F48">
        <v>17.2</v>
      </c>
      <c r="G48" t="s">
        <v>183</v>
      </c>
      <c r="H48" t="s">
        <v>184</v>
      </c>
      <c r="J48" t="s">
        <v>121</v>
      </c>
      <c r="M48">
        <v>-16</v>
      </c>
      <c r="N48">
        <v>17.2</v>
      </c>
    </row>
    <row r="49" spans="1:14" ht="15.75" customHeight="1" x14ac:dyDescent="0.35">
      <c r="A49" s="30">
        <v>45414</v>
      </c>
      <c r="B49" t="s">
        <v>170</v>
      </c>
      <c r="C49" s="31">
        <v>0.69722222222222219</v>
      </c>
      <c r="D49" s="31">
        <v>0.71666666666666667</v>
      </c>
      <c r="E49" t="s">
        <v>186</v>
      </c>
      <c r="F49">
        <v>14.4</v>
      </c>
      <c r="H49" t="s">
        <v>121</v>
      </c>
      <c r="J49" t="s">
        <v>187</v>
      </c>
      <c r="M49">
        <v>-19</v>
      </c>
      <c r="N49">
        <v>14.4</v>
      </c>
    </row>
    <row r="50" spans="1:14" ht="15.75" customHeight="1" x14ac:dyDescent="0.35">
      <c r="A50" s="30">
        <v>45414</v>
      </c>
      <c r="B50" t="s">
        <v>170</v>
      </c>
      <c r="C50" s="31">
        <v>0.72499999999999998</v>
      </c>
      <c r="D50" s="31">
        <v>0.75486111111111109</v>
      </c>
      <c r="F50">
        <v>17.600000000000001</v>
      </c>
      <c r="H50" t="s">
        <v>187</v>
      </c>
      <c r="J50" t="s">
        <v>121</v>
      </c>
      <c r="M50">
        <v>-16</v>
      </c>
      <c r="N50">
        <v>17.600000000000001</v>
      </c>
    </row>
    <row r="51" spans="1:14" ht="15.75" customHeight="1" x14ac:dyDescent="0.35">
      <c r="A51" s="30">
        <v>45415</v>
      </c>
      <c r="B51" t="s">
        <v>188</v>
      </c>
      <c r="C51" s="31">
        <v>0.31597222222222221</v>
      </c>
      <c r="D51" s="31">
        <v>0.31736111111111109</v>
      </c>
      <c r="E51" t="s">
        <v>79</v>
      </c>
      <c r="F51">
        <v>0.2</v>
      </c>
      <c r="H51" t="s">
        <v>121</v>
      </c>
      <c r="J51" t="s">
        <v>189</v>
      </c>
      <c r="N51">
        <v>0.2</v>
      </c>
    </row>
    <row r="52" spans="1:14" ht="15.75" customHeight="1" x14ac:dyDescent="0.35">
      <c r="A52" s="30">
        <v>45415</v>
      </c>
      <c r="B52" t="s">
        <v>188</v>
      </c>
      <c r="C52" s="31">
        <v>0.3263888888888889</v>
      </c>
      <c r="D52" s="31">
        <v>0.39374999999999999</v>
      </c>
      <c r="F52">
        <v>111.5</v>
      </c>
      <c r="H52" t="s">
        <v>189</v>
      </c>
      <c r="J52" t="s">
        <v>190</v>
      </c>
      <c r="N52">
        <v>111.5</v>
      </c>
    </row>
    <row r="53" spans="1:14" ht="15.75" customHeight="1" x14ac:dyDescent="0.35">
      <c r="A53" s="30">
        <v>45415</v>
      </c>
      <c r="B53" t="s">
        <v>188</v>
      </c>
      <c r="C53" s="31">
        <v>0.39652777777777776</v>
      </c>
      <c r="D53" s="31">
        <v>0.39791666666666664</v>
      </c>
      <c r="E53" t="s">
        <v>191</v>
      </c>
      <c r="F53">
        <v>0.2</v>
      </c>
      <c r="H53" t="s">
        <v>192</v>
      </c>
      <c r="J53" t="s">
        <v>193</v>
      </c>
      <c r="N53">
        <v>0.2</v>
      </c>
    </row>
    <row r="54" spans="1:14" ht="15.75" customHeight="1" x14ac:dyDescent="0.35">
      <c r="A54" s="30">
        <v>45415</v>
      </c>
      <c r="B54" t="s">
        <v>188</v>
      </c>
      <c r="C54" s="31">
        <v>0.4284722222222222</v>
      </c>
      <c r="D54" s="31">
        <v>0.42986111111111114</v>
      </c>
      <c r="E54" t="s">
        <v>194</v>
      </c>
      <c r="F54">
        <v>0.2</v>
      </c>
      <c r="H54" t="s">
        <v>193</v>
      </c>
      <c r="J54" t="s">
        <v>195</v>
      </c>
      <c r="N54">
        <v>0.2</v>
      </c>
    </row>
    <row r="55" spans="1:14" ht="15.75" customHeight="1" x14ac:dyDescent="0.35">
      <c r="A55" s="30">
        <v>45415</v>
      </c>
      <c r="B55" t="s">
        <v>188</v>
      </c>
      <c r="C55" s="31">
        <v>0.44583333333333336</v>
      </c>
      <c r="D55" s="31">
        <v>0.45555555555555555</v>
      </c>
      <c r="E55" t="s">
        <v>196</v>
      </c>
      <c r="F55">
        <v>10.4</v>
      </c>
      <c r="H55" t="s">
        <v>195</v>
      </c>
      <c r="I55" t="s">
        <v>197</v>
      </c>
      <c r="J55" t="s">
        <v>198</v>
      </c>
      <c r="N55">
        <v>10.4</v>
      </c>
    </row>
    <row r="56" spans="1:14" ht="15.75" customHeight="1" x14ac:dyDescent="0.35">
      <c r="A56" s="30">
        <v>45415</v>
      </c>
      <c r="B56" t="s">
        <v>188</v>
      </c>
      <c r="C56" s="31">
        <v>0.46597222222222223</v>
      </c>
      <c r="D56" s="31">
        <v>0.47499999999999998</v>
      </c>
      <c r="E56" t="s">
        <v>199</v>
      </c>
      <c r="F56">
        <v>9.1</v>
      </c>
      <c r="G56" t="s">
        <v>197</v>
      </c>
      <c r="H56" t="s">
        <v>198</v>
      </c>
      <c r="I56" t="s">
        <v>200</v>
      </c>
      <c r="J56" t="s">
        <v>201</v>
      </c>
      <c r="N56">
        <v>9.1</v>
      </c>
    </row>
    <row r="57" spans="1:14" ht="15.75" customHeight="1" x14ac:dyDescent="0.35">
      <c r="A57" s="30">
        <v>45415</v>
      </c>
      <c r="B57" t="s">
        <v>188</v>
      </c>
      <c r="C57" s="31">
        <v>0.48749999999999999</v>
      </c>
      <c r="D57" s="31">
        <v>0.51527777777777772</v>
      </c>
      <c r="E57" t="s">
        <v>202</v>
      </c>
      <c r="F57">
        <v>25</v>
      </c>
      <c r="G57" t="s">
        <v>200</v>
      </c>
      <c r="H57" t="s">
        <v>201</v>
      </c>
      <c r="I57" t="s">
        <v>203</v>
      </c>
      <c r="J57" t="s">
        <v>204</v>
      </c>
      <c r="N57">
        <v>25</v>
      </c>
    </row>
    <row r="58" spans="1:14" ht="15.75" customHeight="1" x14ac:dyDescent="0.35">
      <c r="A58" s="30">
        <v>45415</v>
      </c>
      <c r="B58" t="s">
        <v>188</v>
      </c>
      <c r="C58" s="31">
        <v>0.52916666666666667</v>
      </c>
      <c r="D58" s="31">
        <v>0.53680555555555554</v>
      </c>
      <c r="E58" t="s">
        <v>146</v>
      </c>
      <c r="F58">
        <v>7.9</v>
      </c>
      <c r="G58" t="s">
        <v>203</v>
      </c>
      <c r="H58" t="s">
        <v>204</v>
      </c>
      <c r="I58" t="s">
        <v>205</v>
      </c>
      <c r="J58" t="s">
        <v>206</v>
      </c>
      <c r="N58">
        <v>7.9</v>
      </c>
    </row>
    <row r="59" spans="1:14" ht="15.75" customHeight="1" x14ac:dyDescent="0.35">
      <c r="A59" s="30">
        <v>45415</v>
      </c>
      <c r="B59" t="s">
        <v>188</v>
      </c>
      <c r="C59" s="31">
        <v>0.54861111111111116</v>
      </c>
      <c r="D59" s="31">
        <v>0.55902777777777779</v>
      </c>
      <c r="E59" t="s">
        <v>79</v>
      </c>
      <c r="F59">
        <v>4.8</v>
      </c>
      <c r="G59" t="s">
        <v>205</v>
      </c>
      <c r="H59" t="s">
        <v>206</v>
      </c>
      <c r="I59" t="s">
        <v>207</v>
      </c>
      <c r="J59" t="s">
        <v>208</v>
      </c>
      <c r="N59">
        <v>4.8</v>
      </c>
    </row>
    <row r="60" spans="1:14" ht="15.75" customHeight="1" x14ac:dyDescent="0.35">
      <c r="A60" s="30">
        <v>45415</v>
      </c>
      <c r="B60" t="s">
        <v>188</v>
      </c>
      <c r="C60" s="31">
        <v>0.56805555555555554</v>
      </c>
      <c r="D60" s="31">
        <v>0.65208333333333335</v>
      </c>
      <c r="E60" t="s">
        <v>179</v>
      </c>
      <c r="F60">
        <v>142.6</v>
      </c>
      <c r="G60" t="s">
        <v>207</v>
      </c>
      <c r="H60" t="s">
        <v>208</v>
      </c>
      <c r="J60" t="s">
        <v>152</v>
      </c>
      <c r="N60">
        <v>142.6</v>
      </c>
    </row>
    <row r="61" spans="1:14" ht="15.75" customHeight="1" x14ac:dyDescent="0.35">
      <c r="A61" s="30">
        <v>45415</v>
      </c>
      <c r="B61" t="s">
        <v>188</v>
      </c>
      <c r="C61" s="31">
        <v>0.67569444444444449</v>
      </c>
      <c r="D61" s="31">
        <v>0.68402777777777779</v>
      </c>
      <c r="F61">
        <v>4.5</v>
      </c>
      <c r="H61" t="s">
        <v>152</v>
      </c>
      <c r="J61" t="s">
        <v>121</v>
      </c>
      <c r="N61">
        <v>4.5</v>
      </c>
    </row>
    <row r="62" spans="1:14" ht="15.75" customHeight="1" x14ac:dyDescent="0.35">
      <c r="A62" s="30">
        <v>45416</v>
      </c>
      <c r="B62" t="s">
        <v>209</v>
      </c>
      <c r="C62" s="31">
        <v>0.35833333333333334</v>
      </c>
      <c r="D62" s="31">
        <v>0.37708333333333333</v>
      </c>
      <c r="E62" t="s">
        <v>210</v>
      </c>
      <c r="F62">
        <v>20.100000000000001</v>
      </c>
      <c r="H62" t="s">
        <v>121</v>
      </c>
      <c r="J62" t="s">
        <v>211</v>
      </c>
      <c r="N62">
        <v>20.100000000000001</v>
      </c>
    </row>
    <row r="63" spans="1:14" ht="15.75" customHeight="1" x14ac:dyDescent="0.35">
      <c r="A63" s="30">
        <v>45416</v>
      </c>
      <c r="B63" t="s">
        <v>209</v>
      </c>
      <c r="C63" s="31">
        <v>0.44513888888888886</v>
      </c>
      <c r="D63" s="31">
        <v>0.44861111111111113</v>
      </c>
      <c r="E63" t="s">
        <v>212</v>
      </c>
      <c r="F63">
        <v>1.7</v>
      </c>
      <c r="H63" t="s">
        <v>211</v>
      </c>
      <c r="I63" t="s">
        <v>163</v>
      </c>
      <c r="J63" t="s">
        <v>164</v>
      </c>
      <c r="N63">
        <v>1.7</v>
      </c>
    </row>
    <row r="64" spans="1:14" ht="15.75" customHeight="1" x14ac:dyDescent="0.35">
      <c r="A64" s="30">
        <v>45416</v>
      </c>
      <c r="B64" t="s">
        <v>209</v>
      </c>
      <c r="C64" s="31">
        <v>0.4513888888888889</v>
      </c>
      <c r="D64" s="31">
        <v>0.46944444444444444</v>
      </c>
      <c r="E64" t="s">
        <v>213</v>
      </c>
      <c r="F64">
        <v>18.3</v>
      </c>
      <c r="G64" t="s">
        <v>163</v>
      </c>
      <c r="H64" t="s">
        <v>164</v>
      </c>
      <c r="J64" t="s">
        <v>152</v>
      </c>
      <c r="N64">
        <v>18.3</v>
      </c>
    </row>
    <row r="65" spans="1:14" ht="15.75" customHeight="1" x14ac:dyDescent="0.35">
      <c r="A65" s="30">
        <v>45416</v>
      </c>
      <c r="B65" t="s">
        <v>209</v>
      </c>
      <c r="C65" s="31">
        <v>0.55625000000000002</v>
      </c>
      <c r="D65" s="31">
        <v>0.56180555555555556</v>
      </c>
      <c r="E65" t="s">
        <v>214</v>
      </c>
      <c r="F65">
        <v>3.8</v>
      </c>
      <c r="H65" t="s">
        <v>152</v>
      </c>
      <c r="J65" t="s">
        <v>121</v>
      </c>
      <c r="M65">
        <v>-16</v>
      </c>
      <c r="N65">
        <v>3.8</v>
      </c>
    </row>
    <row r="66" spans="1:14" ht="15.75" customHeight="1" x14ac:dyDescent="0.35">
      <c r="A66" s="30">
        <v>45416</v>
      </c>
      <c r="B66" t="s">
        <v>209</v>
      </c>
      <c r="C66" s="31">
        <v>0.67569444444444449</v>
      </c>
      <c r="D66" s="31">
        <v>0.69513888888888886</v>
      </c>
      <c r="E66" t="s">
        <v>215</v>
      </c>
      <c r="F66">
        <v>22.9</v>
      </c>
      <c r="H66" t="s">
        <v>121</v>
      </c>
      <c r="J66" t="s">
        <v>216</v>
      </c>
      <c r="N66">
        <v>22.9</v>
      </c>
    </row>
    <row r="67" spans="1:14" ht="15.75" customHeight="1" x14ac:dyDescent="0.35">
      <c r="A67" s="30">
        <v>45416</v>
      </c>
      <c r="B67" t="s">
        <v>209</v>
      </c>
      <c r="C67" s="31">
        <v>0.77013888888888893</v>
      </c>
      <c r="D67" s="31">
        <v>0.79305555555555551</v>
      </c>
      <c r="F67">
        <v>21.8</v>
      </c>
      <c r="H67" t="s">
        <v>216</v>
      </c>
      <c r="J67" t="s">
        <v>121</v>
      </c>
      <c r="M67">
        <v>-16</v>
      </c>
      <c r="N67">
        <v>21.8</v>
      </c>
    </row>
    <row r="68" spans="1:14" ht="15.75" customHeight="1" x14ac:dyDescent="0.35">
      <c r="A68" s="30">
        <v>45417</v>
      </c>
      <c r="B68" t="s">
        <v>217</v>
      </c>
      <c r="C68" s="31">
        <v>0.30902777777777779</v>
      </c>
      <c r="D68" s="31">
        <v>0.3298611111111111</v>
      </c>
      <c r="E68" t="s">
        <v>218</v>
      </c>
      <c r="F68">
        <v>20.3</v>
      </c>
      <c r="H68" t="s">
        <v>121</v>
      </c>
      <c r="J68" t="s">
        <v>211</v>
      </c>
      <c r="N68">
        <v>20.3</v>
      </c>
    </row>
    <row r="69" spans="1:14" ht="15.75" customHeight="1" x14ac:dyDescent="0.35">
      <c r="A69" s="30">
        <v>45417</v>
      </c>
      <c r="B69" t="s">
        <v>217</v>
      </c>
      <c r="C69" s="31">
        <v>0.38124999999999998</v>
      </c>
      <c r="D69" s="31">
        <v>0.38819444444444445</v>
      </c>
      <c r="E69" t="s">
        <v>219</v>
      </c>
      <c r="F69">
        <v>6.5</v>
      </c>
      <c r="H69" t="s">
        <v>211</v>
      </c>
      <c r="I69" t="s">
        <v>220</v>
      </c>
      <c r="J69" t="s">
        <v>221</v>
      </c>
      <c r="N69">
        <v>6.5</v>
      </c>
    </row>
    <row r="70" spans="1:14" ht="15.75" customHeight="1" x14ac:dyDescent="0.35">
      <c r="A70" s="30">
        <v>45417</v>
      </c>
      <c r="B70" t="s">
        <v>217</v>
      </c>
      <c r="C70" s="31">
        <v>0.42430555555555555</v>
      </c>
      <c r="D70" s="31">
        <v>0.44097222222222221</v>
      </c>
      <c r="F70">
        <v>19.100000000000001</v>
      </c>
      <c r="G70" t="s">
        <v>220</v>
      </c>
      <c r="H70" t="s">
        <v>221</v>
      </c>
      <c r="J70" t="s">
        <v>121</v>
      </c>
      <c r="M70">
        <v>-16</v>
      </c>
      <c r="N70">
        <v>19.100000000000001</v>
      </c>
    </row>
    <row r="71" spans="1:14" ht="15.75" customHeight="1" x14ac:dyDescent="0.35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ref="N71:N275" si="1">F71+M71</f>
        <v>0</v>
      </c>
    </row>
    <row r="72" spans="1:14" ht="15.75" customHeight="1" x14ac:dyDescent="0.35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35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35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35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3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3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3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3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3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3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3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3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3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3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3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3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3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3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3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3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3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3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3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3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3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3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3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3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3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3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3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3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3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3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3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3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3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3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3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3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3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3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3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3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3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3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3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3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3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3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3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3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3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3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3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3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3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3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3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3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3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3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3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3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3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3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3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3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3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3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3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3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3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3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3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3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3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3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3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3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3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3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3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3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3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3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3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3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3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3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3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3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3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3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3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3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3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3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3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3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3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3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3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3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3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3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3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3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3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3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3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3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3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3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3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3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3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3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3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3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3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3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3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3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3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3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3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3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3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3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3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3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3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3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3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3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3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3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3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3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3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3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3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3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3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3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3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3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3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3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3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3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3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3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3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3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3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3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3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3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3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3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3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3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3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3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3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3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3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3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3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3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3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3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3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3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3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3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3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3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3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3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3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3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3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3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3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3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3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3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3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3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3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3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3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3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3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3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3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3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3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3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3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3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3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3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3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3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3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3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3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3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3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3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3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3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3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3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3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3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3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3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3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3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3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3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3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3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3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3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3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3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3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3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3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3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3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3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3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3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3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3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3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3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3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3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3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3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3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3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3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3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3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3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3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3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3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3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3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3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3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3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3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3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3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3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3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3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3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3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3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3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3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3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3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3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3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3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3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3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3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3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3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3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3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3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3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3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3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3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3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3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3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3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3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3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3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3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3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3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3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3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3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3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3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3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3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3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3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3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3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3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3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3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3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3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3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3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3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3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3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3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3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3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3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3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3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3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3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3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3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3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3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3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3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3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3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3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3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3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3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3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3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3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3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3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3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3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3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3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3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3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3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3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3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3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3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3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3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3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3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3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3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3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3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3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3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3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3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3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3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3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3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3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3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3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3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3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3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3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3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3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3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3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3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3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3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3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3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3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3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3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3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3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3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3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3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3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3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3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3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3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3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3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3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3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3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3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3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3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3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3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3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3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3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3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3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3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3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3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3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3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3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3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3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3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3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35">
      <c r="K499" s="34"/>
      <c r="L499" s="35"/>
    </row>
    <row r="500" spans="1:14" ht="15.75" customHeight="1" x14ac:dyDescent="0.35"/>
    <row r="501" spans="1:14" ht="15.75" customHeight="1" x14ac:dyDescent="0.35"/>
    <row r="502" spans="1:14" ht="15.75" customHeight="1" x14ac:dyDescent="0.35"/>
    <row r="503" spans="1:14" ht="15.75" customHeight="1" x14ac:dyDescent="0.35"/>
    <row r="504" spans="1:14" ht="15.75" customHeight="1" x14ac:dyDescent="0.35"/>
    <row r="505" spans="1:14" ht="15.75" customHeight="1" x14ac:dyDescent="0.35"/>
    <row r="506" spans="1:14" ht="15.75" customHeight="1" x14ac:dyDescent="0.35"/>
    <row r="507" spans="1:14" ht="15.75" customHeight="1" x14ac:dyDescent="0.35"/>
    <row r="508" spans="1:14" ht="15.75" customHeight="1" x14ac:dyDescent="0.35"/>
    <row r="509" spans="1:14" ht="15.75" customHeight="1" x14ac:dyDescent="0.35"/>
    <row r="510" spans="1:14" ht="15.75" customHeight="1" x14ac:dyDescent="0.35"/>
    <row r="511" spans="1:14" ht="15.75" customHeight="1" x14ac:dyDescent="0.35"/>
    <row r="512" spans="1:14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2"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M3:N3"/>
    <mergeCell ref="K4:L5"/>
    <mergeCell ref="M4:N5"/>
    <mergeCell ref="K6:L6"/>
    <mergeCell ref="M6:N6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A1:E2"/>
    <mergeCell ref="F1:I2"/>
    <mergeCell ref="J1:J2"/>
    <mergeCell ref="K1:K2"/>
    <mergeCell ref="M1:N1"/>
    <mergeCell ref="M2:N2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4:B14"/>
    <mergeCell ref="A15:B15"/>
    <mergeCell ref="A16:B16"/>
    <mergeCell ref="A17:B17"/>
    <mergeCell ref="A18:B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opLeftCell="A15" workbookViewId="0">
      <selection activeCell="G40" sqref="G40"/>
    </sheetView>
  </sheetViews>
  <sheetFormatPr defaultColWidth="14.453125" defaultRowHeight="15" customHeight="1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  <col min="16" max="26" width="8.7265625" customWidth="1"/>
  </cols>
  <sheetData>
    <row r="1" spans="1:16" ht="18" customHeight="1" x14ac:dyDescent="0.4">
      <c r="A1" s="49" t="s">
        <v>0</v>
      </c>
      <c r="B1" s="50"/>
      <c r="C1" s="50"/>
      <c r="D1" s="50"/>
      <c r="E1" s="43"/>
      <c r="F1" s="52" t="s">
        <v>56</v>
      </c>
      <c r="G1" s="50"/>
      <c r="H1" s="50"/>
      <c r="I1" s="43"/>
      <c r="J1" s="53" t="s">
        <v>1</v>
      </c>
      <c r="K1" s="55">
        <v>45033</v>
      </c>
      <c r="L1" s="1" t="s">
        <v>2</v>
      </c>
      <c r="M1" s="57" t="s">
        <v>57</v>
      </c>
      <c r="N1" s="33"/>
    </row>
    <row r="2" spans="1:16" ht="41.25" customHeight="1" x14ac:dyDescent="0.35">
      <c r="A2" s="44"/>
      <c r="B2" s="51"/>
      <c r="C2" s="51"/>
      <c r="D2" s="51"/>
      <c r="E2" s="45"/>
      <c r="F2" s="44"/>
      <c r="G2" s="51"/>
      <c r="H2" s="51"/>
      <c r="I2" s="45"/>
      <c r="J2" s="54"/>
      <c r="K2" s="56"/>
      <c r="L2" s="2" t="s">
        <v>3</v>
      </c>
      <c r="M2" s="58" t="s">
        <v>58</v>
      </c>
      <c r="N2" s="33"/>
    </row>
    <row r="3" spans="1:16" ht="42" customHeight="1" x14ac:dyDescent="0.45">
      <c r="A3" s="59" t="s">
        <v>4</v>
      </c>
      <c r="B3" s="33"/>
      <c r="C3" s="60" t="s">
        <v>5</v>
      </c>
      <c r="D3" s="33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67">
        <v>21.6</v>
      </c>
      <c r="N3" s="33"/>
    </row>
    <row r="4" spans="1:16" ht="34.5" customHeight="1" x14ac:dyDescent="0.35">
      <c r="A4" s="64" t="s">
        <v>13</v>
      </c>
      <c r="B4" s="33"/>
      <c r="C4" s="65" t="s">
        <v>59</v>
      </c>
      <c r="D4" s="33"/>
      <c r="E4" s="7"/>
      <c r="F4" s="7"/>
      <c r="G4" s="7"/>
      <c r="H4" s="7"/>
      <c r="I4" s="7"/>
      <c r="J4" s="7"/>
      <c r="K4" s="7"/>
      <c r="L4" s="7"/>
      <c r="M4" s="68" t="s">
        <v>14</v>
      </c>
      <c r="N4" s="69"/>
      <c r="O4" s="70">
        <f>SUM(O6)+O11</f>
        <v>9.25</v>
      </c>
      <c r="P4" s="71"/>
    </row>
    <row r="5" spans="1:16" ht="36" customHeight="1" x14ac:dyDescent="0.35">
      <c r="A5" s="64" t="s">
        <v>15</v>
      </c>
      <c r="B5" s="33"/>
      <c r="C5" s="65" t="s">
        <v>60</v>
      </c>
      <c r="D5" s="33"/>
      <c r="E5" s="7"/>
      <c r="F5" s="7"/>
      <c r="G5" s="7"/>
      <c r="H5" s="7"/>
      <c r="I5" s="7"/>
      <c r="J5" s="7"/>
      <c r="K5" s="7"/>
      <c r="L5" s="7"/>
      <c r="M5" s="44"/>
      <c r="N5" s="45"/>
      <c r="O5" s="44"/>
      <c r="P5" s="45"/>
    </row>
    <row r="6" spans="1:16" ht="60.75" customHeight="1" x14ac:dyDescent="0.35">
      <c r="A6" s="66" t="s">
        <v>61</v>
      </c>
      <c r="B6" s="33"/>
      <c r="C6" s="62">
        <v>8.75</v>
      </c>
      <c r="D6" s="33"/>
      <c r="E6" s="8"/>
      <c r="F6" s="8"/>
      <c r="G6" s="8"/>
      <c r="H6" s="8"/>
      <c r="I6" s="8"/>
      <c r="J6" s="8"/>
      <c r="K6" s="8"/>
      <c r="L6" s="8"/>
      <c r="M6" s="46" t="s">
        <v>17</v>
      </c>
      <c r="N6" s="33"/>
      <c r="O6" s="72">
        <f>SUM(C10:L10)</f>
        <v>9.25</v>
      </c>
      <c r="P6" s="33"/>
    </row>
    <row r="7" spans="1:16" ht="37.5" customHeight="1" x14ac:dyDescent="0.35">
      <c r="A7" s="36" t="s">
        <v>62</v>
      </c>
      <c r="B7" s="33"/>
      <c r="C7" s="62"/>
      <c r="D7" s="33"/>
      <c r="E7" s="8"/>
      <c r="F7" s="8"/>
      <c r="G7" s="8"/>
      <c r="H7" s="8"/>
      <c r="I7" s="8"/>
      <c r="J7" s="8"/>
      <c r="K7" s="8"/>
      <c r="L7" s="8"/>
      <c r="M7" s="42" t="s">
        <v>19</v>
      </c>
      <c r="N7" s="43"/>
      <c r="O7" s="73">
        <f>SUM(L21:L498)</f>
        <v>3.42</v>
      </c>
      <c r="P7" s="43"/>
    </row>
    <row r="8" spans="1:16" ht="47.25" customHeight="1" x14ac:dyDescent="0.35">
      <c r="A8" s="37" t="s">
        <v>63</v>
      </c>
      <c r="B8" s="33"/>
      <c r="C8" s="61">
        <v>1</v>
      </c>
      <c r="D8" s="33"/>
      <c r="E8" s="9"/>
      <c r="F8" s="9"/>
      <c r="G8" s="9"/>
      <c r="H8" s="9"/>
      <c r="I8" s="9"/>
      <c r="J8" s="9"/>
      <c r="K8" s="9"/>
      <c r="L8" s="9"/>
      <c r="M8" s="44"/>
      <c r="N8" s="45"/>
      <c r="O8" s="44"/>
      <c r="P8" s="45"/>
    </row>
    <row r="9" spans="1:16" ht="43.5" customHeight="1" x14ac:dyDescent="0.35">
      <c r="A9" s="37" t="s">
        <v>21</v>
      </c>
      <c r="B9" s="33"/>
      <c r="C9" s="62">
        <v>0.5</v>
      </c>
      <c r="D9" s="33"/>
      <c r="E9" s="8"/>
      <c r="F9" s="8"/>
      <c r="G9" s="8"/>
      <c r="H9" s="8"/>
      <c r="I9" s="8"/>
      <c r="J9" s="8"/>
      <c r="K9" s="8"/>
      <c r="L9" s="8"/>
      <c r="M9" s="46" t="s">
        <v>22</v>
      </c>
      <c r="N9" s="33"/>
      <c r="O9" s="78">
        <f>SUM(N21:N498)</f>
        <v>19.2</v>
      </c>
      <c r="P9" s="33"/>
    </row>
    <row r="10" spans="1:16" ht="63.75" customHeight="1" x14ac:dyDescent="0.35">
      <c r="A10" s="38" t="s">
        <v>64</v>
      </c>
      <c r="B10" s="33"/>
      <c r="C10" s="63">
        <f>SUM(C6+C7+C8-C9)</f>
        <v>9.25</v>
      </c>
      <c r="D10" s="33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46" t="s">
        <v>24</v>
      </c>
      <c r="N10" s="48"/>
      <c r="O10" s="48"/>
      <c r="P10" s="33"/>
    </row>
    <row r="11" spans="1:16" ht="22.5" customHeight="1" x14ac:dyDescent="0.5">
      <c r="A11" s="39" t="s">
        <v>25</v>
      </c>
      <c r="B11" s="33"/>
      <c r="C11" s="41"/>
      <c r="D11" s="33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79" t="s">
        <v>27</v>
      </c>
      <c r="N11" s="33"/>
      <c r="O11" s="80">
        <f>SUM(A11:I11)</f>
        <v>0</v>
      </c>
      <c r="P11" s="33"/>
    </row>
    <row r="12" spans="1:16" ht="18.5" x14ac:dyDescent="0.35">
      <c r="A12" s="40" t="s">
        <v>28</v>
      </c>
      <c r="B12" s="33"/>
      <c r="C12" s="12" t="s">
        <v>29</v>
      </c>
      <c r="D12" s="12" t="s">
        <v>30</v>
      </c>
      <c r="E12" s="12" t="s">
        <v>31</v>
      </c>
      <c r="F12" s="74" t="s">
        <v>32</v>
      </c>
      <c r="G12" s="48"/>
      <c r="H12" s="48"/>
      <c r="I12" s="33"/>
      <c r="J12" s="13"/>
      <c r="K12" s="74" t="s">
        <v>33</v>
      </c>
      <c r="L12" s="48"/>
      <c r="M12" s="48"/>
      <c r="N12" s="48"/>
      <c r="O12" s="33"/>
    </row>
    <row r="13" spans="1:16" ht="18.5" x14ac:dyDescent="0.35">
      <c r="A13" s="32" t="s">
        <v>34</v>
      </c>
      <c r="B13" s="33"/>
      <c r="C13" s="14"/>
      <c r="D13" s="14">
        <v>1</v>
      </c>
      <c r="E13" s="12">
        <f>SUM(C13:D13)</f>
        <v>1</v>
      </c>
      <c r="F13" s="47"/>
      <c r="G13" s="48"/>
      <c r="H13" s="48"/>
      <c r="I13" s="33"/>
      <c r="J13" s="15"/>
      <c r="K13" s="47" t="s">
        <v>65</v>
      </c>
      <c r="L13" s="48"/>
      <c r="M13" s="48"/>
      <c r="N13" s="48"/>
      <c r="O13" s="33"/>
    </row>
    <row r="14" spans="1:16" ht="18.5" x14ac:dyDescent="0.35">
      <c r="A14" s="32" t="s">
        <v>35</v>
      </c>
      <c r="B14" s="33"/>
      <c r="C14" s="16"/>
      <c r="D14" s="16"/>
      <c r="E14" s="12"/>
      <c r="F14" s="47"/>
      <c r="G14" s="48"/>
      <c r="H14" s="48"/>
      <c r="I14" s="33"/>
      <c r="J14" s="15"/>
      <c r="K14" s="47"/>
      <c r="L14" s="48"/>
      <c r="M14" s="48"/>
      <c r="N14" s="48"/>
      <c r="O14" s="33"/>
    </row>
    <row r="15" spans="1:16" ht="18.5" x14ac:dyDescent="0.35">
      <c r="A15" s="32" t="s">
        <v>36</v>
      </c>
      <c r="B15" s="33"/>
      <c r="C15" s="14"/>
      <c r="D15" s="14"/>
      <c r="E15" s="12"/>
      <c r="F15" s="47"/>
      <c r="G15" s="48"/>
      <c r="H15" s="48"/>
      <c r="I15" s="33"/>
      <c r="J15" s="15"/>
      <c r="K15" s="47"/>
      <c r="L15" s="48"/>
      <c r="M15" s="48"/>
      <c r="N15" s="48"/>
      <c r="O15" s="33"/>
    </row>
    <row r="16" spans="1:16" ht="18.5" x14ac:dyDescent="0.35">
      <c r="A16" s="32" t="s">
        <v>37</v>
      </c>
      <c r="B16" s="33"/>
      <c r="C16" s="14"/>
      <c r="D16" s="14"/>
      <c r="E16" s="12"/>
      <c r="F16" s="47"/>
      <c r="G16" s="48"/>
      <c r="H16" s="48"/>
      <c r="I16" s="33"/>
      <c r="J16" s="15"/>
      <c r="K16" s="47"/>
      <c r="L16" s="48"/>
      <c r="M16" s="48"/>
      <c r="N16" s="48"/>
      <c r="O16" s="33"/>
    </row>
    <row r="17" spans="1:15" ht="18.5" x14ac:dyDescent="0.35">
      <c r="A17" s="32" t="s">
        <v>38</v>
      </c>
      <c r="B17" s="33"/>
      <c r="C17" s="14"/>
      <c r="D17" s="14"/>
      <c r="E17" s="12"/>
      <c r="F17" s="47"/>
      <c r="G17" s="48"/>
      <c r="H17" s="48"/>
      <c r="I17" s="33"/>
      <c r="J17" s="15"/>
      <c r="K17" s="47"/>
      <c r="L17" s="48"/>
      <c r="M17" s="48"/>
      <c r="N17" s="48"/>
      <c r="O17" s="33"/>
    </row>
    <row r="18" spans="1:15" ht="18.5" x14ac:dyDescent="0.35">
      <c r="A18" s="32" t="s">
        <v>39</v>
      </c>
      <c r="B18" s="33"/>
      <c r="C18" s="14"/>
      <c r="D18" s="14"/>
      <c r="E18" s="12"/>
      <c r="F18" s="47"/>
      <c r="G18" s="48"/>
      <c r="H18" s="48"/>
      <c r="I18" s="33"/>
      <c r="J18" s="15"/>
      <c r="K18" s="47"/>
      <c r="L18" s="48"/>
      <c r="M18" s="48"/>
      <c r="N18" s="48"/>
      <c r="O18" s="33"/>
    </row>
    <row r="19" spans="1:15" ht="18.5" x14ac:dyDescent="0.35">
      <c r="A19" s="32" t="s">
        <v>40</v>
      </c>
      <c r="B19" s="33"/>
      <c r="C19" s="14"/>
      <c r="D19" s="14"/>
      <c r="E19" s="12"/>
      <c r="F19" s="47"/>
      <c r="G19" s="48"/>
      <c r="H19" s="48"/>
      <c r="I19" s="33"/>
      <c r="J19" s="15"/>
      <c r="K19" s="47"/>
      <c r="L19" s="48"/>
      <c r="M19" s="48"/>
      <c r="N19" s="48"/>
      <c r="O19" s="33"/>
    </row>
    <row r="20" spans="1:15" ht="140.25" customHeight="1" x14ac:dyDescent="0.3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3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3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3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3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3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3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3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3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3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3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3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3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3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3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3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3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3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3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3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3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3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3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3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3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3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3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3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3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3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3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3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3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3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3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3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3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3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3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3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3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3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3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3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3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3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3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3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3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3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3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3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3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3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3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3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3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3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3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3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3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3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3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3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3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3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3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3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3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3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3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3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3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3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3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3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3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3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3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3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3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3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3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3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3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3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3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3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3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3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3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3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3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3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3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3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3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3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3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3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3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3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3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3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3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3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3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3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3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3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3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3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3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3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3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3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3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3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3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3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3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3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3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3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3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3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3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3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3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3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3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3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3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3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3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3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3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3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3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3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3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3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3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3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3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3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3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3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3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3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3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3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3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3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3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3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3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3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3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3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3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3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3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3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3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3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3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3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3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3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3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3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3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3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3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3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3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3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3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3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3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3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3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3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3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3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3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35">
      <c r="K499" s="34"/>
      <c r="L499" s="35"/>
    </row>
    <row r="500" spans="1:14" ht="15.75" customHeight="1" x14ac:dyDescent="0.35"/>
    <row r="501" spans="1:14" ht="15.75" customHeight="1" x14ac:dyDescent="0.35"/>
    <row r="502" spans="1:14" ht="15.75" customHeight="1" x14ac:dyDescent="0.35"/>
    <row r="503" spans="1:14" ht="15.75" customHeight="1" x14ac:dyDescent="0.35"/>
    <row r="504" spans="1:14" ht="15.75" customHeight="1" x14ac:dyDescent="0.35"/>
    <row r="505" spans="1:14" ht="15.75" customHeight="1" x14ac:dyDescent="0.35"/>
    <row r="506" spans="1:14" ht="15.75" customHeight="1" x14ac:dyDescent="0.35"/>
    <row r="507" spans="1:14" ht="15.75" customHeight="1" x14ac:dyDescent="0.35"/>
    <row r="508" spans="1:14" ht="15.75" customHeight="1" x14ac:dyDescent="0.35"/>
    <row r="509" spans="1:14" ht="15.75" customHeight="1" x14ac:dyDescent="0.35"/>
    <row r="510" spans="1:14" ht="15.75" customHeight="1" x14ac:dyDescent="0.35"/>
    <row r="511" spans="1:14" ht="15.75" customHeight="1" x14ac:dyDescent="0.35"/>
    <row r="512" spans="1:14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1">
    <mergeCell ref="A18:B18"/>
    <mergeCell ref="A19:B19"/>
    <mergeCell ref="A7:B7"/>
    <mergeCell ref="A8:B8"/>
    <mergeCell ref="A9:B9"/>
    <mergeCell ref="A10:B10"/>
    <mergeCell ref="A11:B11"/>
    <mergeCell ref="A12:B12"/>
    <mergeCell ref="A13:B13"/>
    <mergeCell ref="M10:P10"/>
    <mergeCell ref="M11:N11"/>
    <mergeCell ref="O11:P11"/>
    <mergeCell ref="K12:O12"/>
    <mergeCell ref="K13:O13"/>
    <mergeCell ref="A14:B14"/>
    <mergeCell ref="A15:B15"/>
    <mergeCell ref="A16:B16"/>
    <mergeCell ref="A17:B17"/>
    <mergeCell ref="K15:O15"/>
    <mergeCell ref="K16:O16"/>
    <mergeCell ref="F17:I17"/>
    <mergeCell ref="K17:O17"/>
    <mergeCell ref="K14:O14"/>
    <mergeCell ref="M3:N3"/>
    <mergeCell ref="M4:N5"/>
    <mergeCell ref="O4:P5"/>
    <mergeCell ref="M6:N6"/>
    <mergeCell ref="O6:P6"/>
    <mergeCell ref="A6:B6"/>
    <mergeCell ref="C6:D6"/>
    <mergeCell ref="C7:D7"/>
    <mergeCell ref="M7:N8"/>
    <mergeCell ref="M9:N9"/>
    <mergeCell ref="A3:B3"/>
    <mergeCell ref="C3:D3"/>
    <mergeCell ref="A4:B4"/>
    <mergeCell ref="C4:D4"/>
    <mergeCell ref="A5:B5"/>
    <mergeCell ref="C5:D5"/>
    <mergeCell ref="A1:E2"/>
    <mergeCell ref="F1:I2"/>
    <mergeCell ref="J1:J2"/>
    <mergeCell ref="K1:K2"/>
    <mergeCell ref="M1:N1"/>
    <mergeCell ref="M2:N2"/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O7:P8"/>
    <mergeCell ref="O9:P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Stoddard</cp:lastModifiedBy>
  <dcterms:created xsi:type="dcterms:W3CDTF">2022-05-26T15:05:30Z</dcterms:created>
  <dcterms:modified xsi:type="dcterms:W3CDTF">2024-05-06T12:58:12Z</dcterms:modified>
</cp:coreProperties>
</file>