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1645BCCB-5FF1-47AB-A8C8-EC01E7BBF157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7" i="3" l="1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<sst xmlns="http://schemas.openxmlformats.org/spreadsheetml/2006/main" count="299" uniqueCount="157">
  <si>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</si>
  <si>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</si>
  <si>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</si>
  <si>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</si>
  <si>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</si>
  <si>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</si>
  <si>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</si>
  <si>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</si>
  <si>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</si>
  <si>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</si>
  <si>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</si>
  <si>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</si>
  <si>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</si>
  <si>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</si>
  <si>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</si>
  <si>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</si>
  <si>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</si>
  <si>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</si>
  <si>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</si>
  <si>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</si>
  <si>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</si>
  <si>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</si>
  <si>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</si>
  <si>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</si>
  <si>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</si>
  <si>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</si>
  <si>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</si>
  <si>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</si>
  <si>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</si>
  <si>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</si>
  <si>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</si>
  <si>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</si>
  <si>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</si>
  <si>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</si>
  <si>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</si>
  <si>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</si>
  <si>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</si>
  <si>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</si>
  <si>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</si>
  <si>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</si>
  <si>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</si>
  <si>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</si>
  <si>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</si>
  <si>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</si>
  <si>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</si>
  <si>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</si>
  <si>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</si>
  <si>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</si>
  <si>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</si>
  <si>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</si>
  <si>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</si>
  <si>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</si>
  <si>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</si>
  <si>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</si>
  <si>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</si>
  <si>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</si>
  <si>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</si>
  <si>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</si>
  <si>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</si>
  <si>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</si>
  <si>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</si>
  <si>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</si>
  <si>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</si>
  <si>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</si>
  <si>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</si>
  <si>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</si>
  <si>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</si>
  <si>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</si>
  <si>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</si>
  <si>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</si>
  <si>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</si>
  <si>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</si>
  <si>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</si>
  <si>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</si>
  <si>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</si>
  <si>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</si>
  <si>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</si>
  <si>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</si>
  <si>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</si>
  <si>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</si>
  <si>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</si>
  <si>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</si>
  <si>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</si>
  <si>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</si>
  <si>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</si>
  <si>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</si>
  <si>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</si>
  <si>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</si>
  <si>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Had to pick up nephew he did not have insulin on him. OJT with chris, staffing for Vicksburg, inspection to do assignments</t>
  </si>
  <si>
    <t>2:30PM</t>
  </si>
  <si>
    <t>5:45PM</t>
  </si>
  <si>
    <t>1189 Hickory RD Hillsdale MI 49242</t>
  </si>
  <si>
    <t>Quincy, MI 49082</t>
  </si>
  <si>
    <t>5h 46m</t>
  </si>
  <si>
    <t>Portage, MI 49024</t>
  </si>
  <si>
    <t>44m</t>
  </si>
  <si>
    <t>Tue</t>
  </si>
  <si>
    <t>34m</t>
  </si>
  <si>
    <t>8551 Long Lake Dr E, Scotts, MI  49088</t>
  </si>
  <si>
    <t xml:space="preserve">Cover until sub arrived </t>
  </si>
  <si>
    <t>43m</t>
  </si>
  <si>
    <t>Vicksburg Indian Lake</t>
  </si>
  <si>
    <t>11901 S 30th St, Vicksburg MI 49097</t>
  </si>
  <si>
    <t xml:space="preserve">Check in on building </t>
  </si>
  <si>
    <t>1h 22m</t>
  </si>
  <si>
    <t>DeWitt High School</t>
  </si>
  <si>
    <t>13601 Panther Dr, DeWitt MI 48820</t>
  </si>
  <si>
    <t xml:space="preserve">Meet with Chris and Rob </t>
  </si>
  <si>
    <t>28m</t>
  </si>
  <si>
    <t>2957 W Herbison Rd, DeWitt, MI 48820</t>
  </si>
  <si>
    <t>1h 23m</t>
  </si>
  <si>
    <t>2077â€“2127 Kinawa Dr, Okemos, MI  48864</t>
  </si>
  <si>
    <t xml:space="preserve">Customer meeting </t>
  </si>
  <si>
    <t>1h 51m</t>
  </si>
  <si>
    <t>Vicksburg High School</t>
  </si>
  <si>
    <t>501 E Highway St, Vicksburg MI 49097</t>
  </si>
  <si>
    <t>Wed</t>
  </si>
  <si>
    <t>3h 38m</t>
  </si>
  <si>
    <t>8m</t>
  </si>
  <si>
    <t xml:space="preserve">53 S Westnedge @ Crossrd </t>
  </si>
  <si>
    <t>6488 South Westnedge Avenue, Portage MI 49002</t>
  </si>
  <si>
    <t>5h 24m</t>
  </si>
  <si>
    <t>Thu</t>
  </si>
  <si>
    <t>1h 29m</t>
  </si>
  <si>
    <t>106 W Chicago St, Quincy, MI 49082</t>
  </si>
  <si>
    <t>Okemos Cornell Ele</t>
  </si>
  <si>
    <t>4371 Cornell Road, Okemos MI 48864</t>
  </si>
  <si>
    <t xml:space="preserve">Wall building </t>
  </si>
  <si>
    <t>2h 21m</t>
  </si>
  <si>
    <t>Okemos Kinawa Upper Ele</t>
  </si>
  <si>
    <t>1900 Kinawa Drive, Okemos Mi 48864</t>
  </si>
  <si>
    <t xml:space="preserve">Walk building </t>
  </si>
  <si>
    <t>3477 Okemos Rd, Okemos, MI  48864</t>
  </si>
  <si>
    <t xml:space="preserve">L10 with Darla </t>
  </si>
  <si>
    <t>9m</t>
  </si>
  <si>
    <t>Subway</t>
  </si>
  <si>
    <t>Okemos, MI 48864</t>
  </si>
  <si>
    <t>310 W Carleton Rd, Hillsdale, MI 49242</t>
  </si>
  <si>
    <t>Fri</t>
  </si>
  <si>
    <t>1h 0m</t>
  </si>
  <si>
    <t>Okemos High School</t>
  </si>
  <si>
    <t>2800 Jolly Road, Okemos MI 48864</t>
  </si>
  <si>
    <t xml:space="preserve">Confirm cleaning of fine arts closet </t>
  </si>
  <si>
    <t>1h 47m</t>
  </si>
  <si>
    <t xml:space="preserve">Walk building/inspection </t>
  </si>
  <si>
    <t>41m</t>
  </si>
  <si>
    <t>Okemos Bennett Woods Ele</t>
  </si>
  <si>
    <t>2650 Bennett Road, Okemos MI 48864</t>
  </si>
  <si>
    <t>3464 Okemos Rd, Okemos, MI  48864</t>
  </si>
  <si>
    <t>3h 11m</t>
  </si>
  <si>
    <t>Hustle</t>
  </si>
  <si>
    <t>walk building</t>
  </si>
  <si>
    <t>Check in with csutodain</t>
  </si>
  <si>
    <t>Payroll, admin</t>
  </si>
  <si>
    <t>Jessica storey</t>
  </si>
  <si>
    <t>Portage</t>
  </si>
  <si>
    <t xml:space="preserve">1189 hickory rd hillsdale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</si>
</sst>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4"/>
  <sheetViews>
    <sheetView tabSelected="1" topLeftCell="G5" zoomScale="70" zoomScaleNormal="70" workbookViewId="0">
      <selection activeCell="J15" sqref="J15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91" t="s">
        <v>0</v>
      </c>
      <c r="B1" s="92"/>
      <c r="C1" s="92"/>
      <c r="D1" s="92"/>
      <c r="E1" s="93"/>
      <c r="F1" s="97" t="s">
        <v>154</v>
      </c>
      <c r="G1" s="98"/>
      <c r="H1" s="98"/>
      <c r="I1" s="99"/>
      <c r="J1" s="107" t="s">
        <v>76</v>
      </c>
      <c r="K1" s="88">
        <v>45403</v>
      </c>
      <c r="L1" s="30" t="s">
        <v>80</v>
      </c>
      <c r="M1" s="86" t="s">
        <v>155</v>
      </c>
      <c r="N1" s="86"/>
    </row>
    <row r="2" spans="1:14" ht="39.75" customHeight="1" x14ac:dyDescent="0.3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156</v>
      </c>
      <c r="N2" s="90"/>
    </row>
    <row r="3" spans="1:14" ht="28.5" customHeight="1" x14ac:dyDescent="0.4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73</v>
      </c>
      <c r="N3" s="87"/>
    </row>
    <row r="4" spans="1:14" ht="34.5" customHeight="1" x14ac:dyDescent="0.35">
      <c r="A4" s="78" t="s">
        <v>9</v>
      </c>
      <c r="B4" s="79"/>
      <c r="C4" s="80">
        <v>0.31527777777777777</v>
      </c>
      <c r="D4" s="81"/>
      <c r="E4" s="9">
        <v>0.32013888888888886</v>
      </c>
      <c r="F4" s="9">
        <v>0.32430555555555557</v>
      </c>
      <c r="G4" s="9">
        <v>0.35902777777777778</v>
      </c>
      <c r="H4" s="9">
        <v>0.32708333333333334</v>
      </c>
      <c r="I4" s="9"/>
      <c r="J4" s="9"/>
      <c r="K4" s="82" t="s">
        <v>10</v>
      </c>
      <c r="L4" s="83"/>
      <c r="M4" s="67">
        <f>SUM(M6)+M11</f>
        <v>60.5</v>
      </c>
      <c r="N4" s="68"/>
    </row>
    <row r="5" spans="1:14" ht="36.65" customHeight="1" x14ac:dyDescent="0.35">
      <c r="A5" s="70" t="s">
        <v>11</v>
      </c>
      <c r="B5" s="71"/>
      <c r="C5" s="72">
        <v>9.4444444444444442E-2</v>
      </c>
      <c r="D5" s="44"/>
      <c r="E5" s="9">
        <v>0.22916666666666666</v>
      </c>
      <c r="F5" s="9">
        <v>0.21111111111111111</v>
      </c>
      <c r="G5" s="9">
        <v>0.1763888888888889</v>
      </c>
      <c r="H5" s="9">
        <v>0.12430555555555556</v>
      </c>
      <c r="I5" s="9"/>
      <c r="J5" s="9"/>
      <c r="K5" s="71"/>
      <c r="L5" s="71"/>
      <c r="M5" s="69"/>
      <c r="N5" s="69"/>
    </row>
    <row r="6" spans="1:14" ht="60.75" customHeight="1" x14ac:dyDescent="0.35">
      <c r="A6" s="73" t="s">
        <v>12</v>
      </c>
      <c r="B6" s="74"/>
      <c r="C6" s="75">
        <v>7</v>
      </c>
      <c r="D6" s="44"/>
      <c r="E6" s="10">
        <v>10</v>
      </c>
      <c r="F6" s="10">
        <v>9.5</v>
      </c>
      <c r="G6" s="10">
        <v>8</v>
      </c>
      <c r="H6" s="10">
        <v>7</v>
      </c>
      <c r="I6" s="10"/>
      <c r="J6" s="10"/>
      <c r="K6" s="45" t="s">
        <v>13</v>
      </c>
      <c r="L6" s="46"/>
      <c r="M6" s="76">
        <f>SUM(C10:J10)</f>
        <v>60.5</v>
      </c>
      <c r="N6" s="77"/>
    </row>
    <row r="7" spans="1:14" ht="38.15" customHeight="1" x14ac:dyDescent="0.35">
      <c r="A7" s="84" t="s">
        <v>52</v>
      </c>
      <c r="B7" s="85"/>
      <c r="C7" s="75">
        <v>1.25</v>
      </c>
      <c r="D7" s="44"/>
      <c r="E7" s="10">
        <v>1.25</v>
      </c>
      <c r="F7" s="10">
        <v>1.25</v>
      </c>
      <c r="G7" s="10">
        <v>2</v>
      </c>
      <c r="H7" s="10">
        <v>1.5</v>
      </c>
      <c r="I7" s="10"/>
      <c r="J7" s="10"/>
      <c r="K7" s="45" t="s">
        <v>14</v>
      </c>
      <c r="L7" s="45"/>
      <c r="M7" s="63">
        <f>SUM(L21:L497)</f>
        <v>0</v>
      </c>
      <c r="N7" s="64"/>
    </row>
    <row r="8" spans="1:14" ht="47.5" customHeight="1" x14ac:dyDescent="0.35">
      <c r="A8" s="42" t="s">
        <v>15</v>
      </c>
      <c r="B8" s="42"/>
      <c r="C8" s="65">
        <v>3.25</v>
      </c>
      <c r="D8" s="66"/>
      <c r="E8" s="11">
        <v>1</v>
      </c>
      <c r="F8" s="11">
        <v>1</v>
      </c>
      <c r="G8" s="11">
        <v>2</v>
      </c>
      <c r="H8" s="11">
        <v>1</v>
      </c>
      <c r="I8" s="11">
        <v>1.5</v>
      </c>
      <c r="J8" s="11">
        <v>2</v>
      </c>
      <c r="K8" s="45"/>
      <c r="L8" s="45"/>
      <c r="M8" s="64"/>
      <c r="N8" s="64"/>
    </row>
    <row r="9" spans="1:14" ht="44.15" customHeight="1" x14ac:dyDescent="0.3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SUM(N21:N497)</f>
        <v>375</v>
      </c>
      <c r="N9" s="48"/>
    </row>
    <row r="10" spans="1:14" ht="63.75" customHeight="1" x14ac:dyDescent="0.35">
      <c r="A10" s="49" t="s">
        <v>18</v>
      </c>
      <c r="B10" s="49"/>
      <c r="C10" s="50">
        <f>SUM(C6+C7+C8-C9)</f>
        <v>11.5</v>
      </c>
      <c r="D10" s="50"/>
      <c r="E10" s="13">
        <f t="shared" ref="E10:I10" si="0">SUM(E6+E7+E8-E9)</f>
        <v>12.25</v>
      </c>
      <c r="F10" s="13">
        <f t="shared" si="0"/>
        <v>11.75</v>
      </c>
      <c r="G10" s="13">
        <f t="shared" si="0"/>
        <v>12</v>
      </c>
      <c r="H10" s="13">
        <f t="shared" si="0"/>
        <v>9.5</v>
      </c>
      <c r="I10" s="13">
        <f t="shared" si="0"/>
        <v>1.5</v>
      </c>
      <c r="J10" s="13">
        <f>SUM(J6+J7+J8-J9)</f>
        <v>2</v>
      </c>
      <c r="K10" s="45" t="s">
        <v>22</v>
      </c>
      <c r="L10" s="45"/>
      <c r="M10" s="45"/>
      <c r="N10" s="45"/>
    </row>
    <row r="11" spans="1:14" ht="22.5" customHeight="1" x14ac:dyDescent="0.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5" x14ac:dyDescent="0.3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36" customHeight="1" x14ac:dyDescent="0.35">
      <c r="A13" s="37" t="s">
        <v>29</v>
      </c>
      <c r="B13" s="37"/>
      <c r="C13" s="4" t="s">
        <v>89</v>
      </c>
      <c r="D13" s="5" t="s">
        <v>90</v>
      </c>
      <c r="E13" s="3">
        <v>3.25</v>
      </c>
      <c r="F13" s="38" t="s">
        <v>88</v>
      </c>
      <c r="G13" s="38"/>
      <c r="H13" s="38"/>
      <c r="I13" s="38"/>
      <c r="J13" s="17"/>
      <c r="K13" s="39"/>
      <c r="L13" s="40"/>
      <c r="M13" s="40"/>
      <c r="N13" s="41"/>
    </row>
    <row r="14" spans="1:14" ht="18.5" x14ac:dyDescent="0.3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.5" x14ac:dyDescent="0.3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/>
      <c r="L15" s="40"/>
      <c r="M15" s="40"/>
      <c r="N15" s="41"/>
    </row>
    <row r="16" spans="1:14" ht="18.5" x14ac:dyDescent="0.3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.5" x14ac:dyDescent="0.3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.5" x14ac:dyDescent="0.3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.5" x14ac:dyDescent="0.3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5">
      <c r="A21" s="22">
        <v>45397</v>
      </c>
      <c r="B21" s="23" t="s">
        <v>68</v>
      </c>
      <c r="C21" s="24">
        <v>0.25069444444444444</v>
      </c>
      <c r="D21" s="24">
        <v>0.31527777777777777</v>
      </c>
      <c r="E21" s="23" t="s">
        <v>93</v>
      </c>
      <c r="F21" s="23">
        <v>84</v>
      </c>
      <c r="G21" s="23"/>
      <c r="H21" s="23" t="s">
        <v>92</v>
      </c>
      <c r="I21" s="23"/>
      <c r="J21" s="23" t="s">
        <v>94</v>
      </c>
      <c r="K21" s="28" t="s">
        <v>153</v>
      </c>
      <c r="L21" s="25"/>
      <c r="M21" s="25">
        <v>-73</v>
      </c>
      <c r="N21" s="25">
        <v>11</v>
      </c>
    </row>
    <row r="22" spans="1:18" x14ac:dyDescent="0.35">
      <c r="A22" s="22">
        <v>45397</v>
      </c>
      <c r="B22" s="23" t="s">
        <v>68</v>
      </c>
      <c r="C22" s="24">
        <v>0.55555555555555558</v>
      </c>
      <c r="D22" s="24">
        <v>0.56388888888888888</v>
      </c>
      <c r="E22" s="23" t="s">
        <v>95</v>
      </c>
      <c r="F22" s="23">
        <v>2.4</v>
      </c>
      <c r="G22" s="23"/>
      <c r="H22" s="23" t="s">
        <v>94</v>
      </c>
      <c r="I22" s="23"/>
      <c r="J22" s="23" t="s">
        <v>94</v>
      </c>
      <c r="K22" s="28"/>
      <c r="L22" s="25"/>
      <c r="M22" s="25"/>
      <c r="N22" s="25">
        <f t="shared" ref="N22:N83" si="1">F22+M22</f>
        <v>2.4</v>
      </c>
    </row>
    <row r="23" spans="1:18" x14ac:dyDescent="0.35">
      <c r="A23" s="22">
        <v>45397</v>
      </c>
      <c r="B23" s="23" t="s">
        <v>68</v>
      </c>
      <c r="C23" s="24">
        <v>0.59444444444444444</v>
      </c>
      <c r="D23" s="24">
        <v>0.66527777777777775</v>
      </c>
      <c r="E23" s="23"/>
      <c r="F23" s="23">
        <v>84.7</v>
      </c>
      <c r="G23" s="23"/>
      <c r="H23" s="23" t="s">
        <v>94</v>
      </c>
      <c r="I23" s="23" t="s">
        <v>41</v>
      </c>
      <c r="J23" s="23" t="s">
        <v>91</v>
      </c>
      <c r="K23" s="28"/>
      <c r="L23" s="25"/>
      <c r="M23" s="25">
        <v>-73</v>
      </c>
      <c r="N23" s="25">
        <f t="shared" si="1"/>
        <v>11.700000000000003</v>
      </c>
    </row>
    <row r="24" spans="1:18" x14ac:dyDescent="0.35">
      <c r="A24" s="22">
        <v>45398</v>
      </c>
      <c r="B24" s="23" t="s">
        <v>96</v>
      </c>
      <c r="C24" s="24">
        <v>0.26666666666666666</v>
      </c>
      <c r="D24" s="24">
        <v>0.32013888888888886</v>
      </c>
      <c r="E24" s="23" t="s">
        <v>97</v>
      </c>
      <c r="F24" s="23">
        <v>62.4</v>
      </c>
      <c r="G24" s="23" t="s">
        <v>41</v>
      </c>
      <c r="H24" s="23" t="s">
        <v>91</v>
      </c>
      <c r="I24" s="23"/>
      <c r="J24" s="23" t="s">
        <v>98</v>
      </c>
      <c r="K24" s="28" t="s">
        <v>99</v>
      </c>
      <c r="L24" s="25"/>
      <c r="M24" s="25">
        <v>-62.4</v>
      </c>
      <c r="N24" s="25">
        <f t="shared" si="1"/>
        <v>0</v>
      </c>
    </row>
    <row r="25" spans="1:18" x14ac:dyDescent="0.35">
      <c r="A25" s="22">
        <v>45398</v>
      </c>
      <c r="B25" s="23" t="s">
        <v>96</v>
      </c>
      <c r="C25" s="24">
        <v>0.34375</v>
      </c>
      <c r="D25" s="24">
        <v>0.3527777777777778</v>
      </c>
      <c r="E25" s="23" t="s">
        <v>100</v>
      </c>
      <c r="F25" s="23">
        <v>8.9</v>
      </c>
      <c r="G25" s="23"/>
      <c r="H25" s="23" t="s">
        <v>98</v>
      </c>
      <c r="I25" s="23" t="s">
        <v>101</v>
      </c>
      <c r="J25" s="23" t="s">
        <v>102</v>
      </c>
      <c r="K25" s="28" t="s">
        <v>103</v>
      </c>
      <c r="L25" s="25"/>
      <c r="M25" s="25"/>
      <c r="N25" s="25">
        <f t="shared" si="1"/>
        <v>8.9</v>
      </c>
    </row>
    <row r="26" spans="1:18" x14ac:dyDescent="0.35">
      <c r="A26" s="22">
        <v>45398</v>
      </c>
      <c r="B26" s="23" t="s">
        <v>96</v>
      </c>
      <c r="C26" s="24">
        <v>0.38263888888888886</v>
      </c>
      <c r="D26" s="24">
        <v>0.44513888888888886</v>
      </c>
      <c r="E26" s="23" t="s">
        <v>104</v>
      </c>
      <c r="F26" s="23">
        <v>81.2</v>
      </c>
      <c r="G26" s="23" t="s">
        <v>101</v>
      </c>
      <c r="H26" s="23" t="s">
        <v>102</v>
      </c>
      <c r="I26" s="23" t="s">
        <v>105</v>
      </c>
      <c r="J26" s="23" t="s">
        <v>106</v>
      </c>
      <c r="K26" s="28" t="s">
        <v>107</v>
      </c>
      <c r="L26" s="25"/>
      <c r="M26" s="25"/>
      <c r="N26" s="25">
        <f t="shared" si="1"/>
        <v>81.2</v>
      </c>
    </row>
    <row r="27" spans="1:18" x14ac:dyDescent="0.35">
      <c r="A27" s="22">
        <v>45398</v>
      </c>
      <c r="B27" s="23" t="s">
        <v>96</v>
      </c>
      <c r="C27" s="24">
        <v>0.50208333333333333</v>
      </c>
      <c r="D27" s="24">
        <v>0.50277777777777777</v>
      </c>
      <c r="E27" s="23" t="s">
        <v>108</v>
      </c>
      <c r="F27" s="23">
        <v>0.5</v>
      </c>
      <c r="G27" s="23" t="s">
        <v>105</v>
      </c>
      <c r="H27" s="23" t="s">
        <v>106</v>
      </c>
      <c r="I27" s="23"/>
      <c r="J27" s="23" t="s">
        <v>109</v>
      </c>
      <c r="K27" s="28" t="s">
        <v>152</v>
      </c>
      <c r="L27" s="25"/>
      <c r="M27" s="25"/>
      <c r="N27" s="25">
        <f t="shared" si="1"/>
        <v>0.5</v>
      </c>
    </row>
    <row r="28" spans="1:18" x14ac:dyDescent="0.35">
      <c r="A28" s="22">
        <v>45398</v>
      </c>
      <c r="B28" s="23" t="s">
        <v>96</v>
      </c>
      <c r="C28" s="24">
        <v>0.52222222222222225</v>
      </c>
      <c r="D28" s="24">
        <v>0.53749999999999998</v>
      </c>
      <c r="E28" s="23" t="s">
        <v>110</v>
      </c>
      <c r="F28" s="23">
        <v>16.600000000000001</v>
      </c>
      <c r="G28" s="23"/>
      <c r="H28" s="23" t="s">
        <v>109</v>
      </c>
      <c r="I28" s="23"/>
      <c r="J28" s="23" t="s">
        <v>111</v>
      </c>
      <c r="K28" s="28" t="s">
        <v>112</v>
      </c>
      <c r="L28" s="25"/>
      <c r="M28" s="25"/>
      <c r="N28" s="25">
        <f t="shared" si="1"/>
        <v>16.600000000000001</v>
      </c>
    </row>
    <row r="29" spans="1:18" x14ac:dyDescent="0.35">
      <c r="A29" s="22">
        <v>45398</v>
      </c>
      <c r="B29" s="23" t="s">
        <v>96</v>
      </c>
      <c r="C29" s="24">
        <v>0.59513888888888888</v>
      </c>
      <c r="D29" s="24">
        <v>0.65208333333333335</v>
      </c>
      <c r="E29" s="23" t="s">
        <v>113</v>
      </c>
      <c r="F29" s="23">
        <v>89</v>
      </c>
      <c r="G29" s="23"/>
      <c r="H29" s="23" t="s">
        <v>111</v>
      </c>
      <c r="I29" s="23" t="s">
        <v>114</v>
      </c>
      <c r="J29" s="23" t="s">
        <v>115</v>
      </c>
      <c r="K29" s="28" t="s">
        <v>112</v>
      </c>
      <c r="L29" s="25"/>
      <c r="M29" s="25"/>
      <c r="N29" s="25">
        <f t="shared" si="1"/>
        <v>89</v>
      </c>
    </row>
    <row r="30" spans="1:18" x14ac:dyDescent="0.35">
      <c r="A30" s="22">
        <v>45398</v>
      </c>
      <c r="B30" s="23" t="s">
        <v>96</v>
      </c>
      <c r="C30" s="24">
        <v>0.72916666666666663</v>
      </c>
      <c r="D30" s="24">
        <v>0.79861111111111116</v>
      </c>
      <c r="E30" s="23"/>
      <c r="F30" s="23">
        <v>76.400000000000006</v>
      </c>
      <c r="G30" s="23" t="s">
        <v>114</v>
      </c>
      <c r="H30" s="23" t="s">
        <v>115</v>
      </c>
      <c r="I30" s="23" t="s">
        <v>41</v>
      </c>
      <c r="J30" s="23" t="s">
        <v>91</v>
      </c>
      <c r="K30" s="28"/>
      <c r="L30" s="25"/>
      <c r="M30" s="25">
        <v>-73</v>
      </c>
      <c r="N30" s="25">
        <f t="shared" si="1"/>
        <v>3.4000000000000057</v>
      </c>
    </row>
    <row r="31" spans="1:18" x14ac:dyDescent="0.35">
      <c r="A31" s="22">
        <v>45399</v>
      </c>
      <c r="B31" s="23" t="s">
        <v>116</v>
      </c>
      <c r="C31" s="24">
        <v>0.25972222222222224</v>
      </c>
      <c r="D31" s="24">
        <v>0.32430555555555557</v>
      </c>
      <c r="E31" s="23" t="s">
        <v>117</v>
      </c>
      <c r="F31" s="23">
        <v>84</v>
      </c>
      <c r="G31" s="23" t="s">
        <v>41</v>
      </c>
      <c r="H31" s="23" t="s">
        <v>91</v>
      </c>
      <c r="I31" s="23"/>
      <c r="J31" s="23" t="s">
        <v>94</v>
      </c>
      <c r="K31" s="28"/>
      <c r="L31" s="25"/>
      <c r="M31" s="25">
        <v>-73</v>
      </c>
      <c r="N31" s="25">
        <f t="shared" si="1"/>
        <v>11</v>
      </c>
    </row>
    <row r="32" spans="1:18" x14ac:dyDescent="0.35">
      <c r="A32" s="22">
        <v>45399</v>
      </c>
      <c r="B32" s="23" t="s">
        <v>116</v>
      </c>
      <c r="C32" s="24">
        <v>0.47569444444444442</v>
      </c>
      <c r="D32" s="24">
        <v>0.4777777777777778</v>
      </c>
      <c r="E32" s="23" t="s">
        <v>118</v>
      </c>
      <c r="F32" s="23">
        <v>1.5</v>
      </c>
      <c r="G32" s="23"/>
      <c r="H32" s="23" t="s">
        <v>94</v>
      </c>
      <c r="I32" s="23" t="s">
        <v>119</v>
      </c>
      <c r="J32" s="23" t="s">
        <v>120</v>
      </c>
      <c r="K32" s="28"/>
      <c r="L32" s="25"/>
      <c r="M32" s="25"/>
      <c r="N32" s="25">
        <f t="shared" si="1"/>
        <v>1.5</v>
      </c>
    </row>
    <row r="33" spans="1:14" x14ac:dyDescent="0.35">
      <c r="A33" s="22">
        <v>45399</v>
      </c>
      <c r="B33" s="23" t="s">
        <v>116</v>
      </c>
      <c r="C33" s="24">
        <v>0.48333333333333334</v>
      </c>
      <c r="D33" s="24">
        <v>0.4861111111111111</v>
      </c>
      <c r="E33" s="23" t="s">
        <v>121</v>
      </c>
      <c r="F33" s="23">
        <v>1.8</v>
      </c>
      <c r="G33" s="23" t="s">
        <v>119</v>
      </c>
      <c r="H33" s="23" t="s">
        <v>120</v>
      </c>
      <c r="I33" s="23"/>
      <c r="J33" s="23" t="s">
        <v>94</v>
      </c>
      <c r="K33" s="28"/>
      <c r="L33" s="25"/>
      <c r="M33" s="25"/>
      <c r="N33" s="25">
        <f t="shared" si="1"/>
        <v>1.8</v>
      </c>
    </row>
    <row r="34" spans="1:14" x14ac:dyDescent="0.35">
      <c r="A34" s="22">
        <v>45399</v>
      </c>
      <c r="B34" s="23" t="s">
        <v>116</v>
      </c>
      <c r="C34" s="24">
        <v>0.71111111111111114</v>
      </c>
      <c r="D34" s="24">
        <v>0.77430555555555558</v>
      </c>
      <c r="E34" s="23"/>
      <c r="F34" s="23">
        <v>84.3</v>
      </c>
      <c r="G34" s="23"/>
      <c r="H34" s="23" t="s">
        <v>94</v>
      </c>
      <c r="I34" s="23" t="s">
        <v>41</v>
      </c>
      <c r="J34" s="23" t="s">
        <v>91</v>
      </c>
      <c r="K34" s="28"/>
      <c r="L34" s="25"/>
      <c r="M34" s="25">
        <v>-73</v>
      </c>
      <c r="N34" s="25">
        <f t="shared" si="1"/>
        <v>11.299999999999997</v>
      </c>
    </row>
    <row r="35" spans="1:14" x14ac:dyDescent="0.35">
      <c r="A35" s="22">
        <v>45400</v>
      </c>
      <c r="B35" s="23" t="s">
        <v>122</v>
      </c>
      <c r="C35" s="24">
        <v>0.27986111111111112</v>
      </c>
      <c r="D35" s="24">
        <v>0.35902777777777778</v>
      </c>
      <c r="E35" s="23" t="s">
        <v>123</v>
      </c>
      <c r="F35" s="23">
        <v>112.6</v>
      </c>
      <c r="G35" s="23"/>
      <c r="H35" s="23" t="s">
        <v>124</v>
      </c>
      <c r="I35" s="23" t="s">
        <v>125</v>
      </c>
      <c r="J35" s="23" t="s">
        <v>126</v>
      </c>
      <c r="K35" s="28" t="s">
        <v>127</v>
      </c>
      <c r="L35" s="25"/>
      <c r="M35" s="25">
        <v>-73</v>
      </c>
      <c r="N35" s="25">
        <f t="shared" si="1"/>
        <v>39.599999999999994</v>
      </c>
    </row>
    <row r="36" spans="1:14" x14ac:dyDescent="0.35">
      <c r="A36" s="22">
        <v>45400</v>
      </c>
      <c r="B36" s="23" t="s">
        <v>122</v>
      </c>
      <c r="C36" s="24">
        <v>0.42083333333333334</v>
      </c>
      <c r="D36" s="24">
        <v>0.4236111111111111</v>
      </c>
      <c r="E36" s="23" t="s">
        <v>128</v>
      </c>
      <c r="F36" s="23">
        <v>2</v>
      </c>
      <c r="G36" s="23" t="s">
        <v>125</v>
      </c>
      <c r="H36" s="23" t="s">
        <v>126</v>
      </c>
      <c r="I36" s="23" t="s">
        <v>129</v>
      </c>
      <c r="J36" s="23" t="s">
        <v>130</v>
      </c>
      <c r="K36" s="28" t="s">
        <v>131</v>
      </c>
      <c r="L36" s="25"/>
      <c r="M36" s="25"/>
      <c r="N36" s="25">
        <f t="shared" si="1"/>
        <v>2</v>
      </c>
    </row>
    <row r="37" spans="1:14" x14ac:dyDescent="0.35">
      <c r="A37" s="22">
        <v>45400</v>
      </c>
      <c r="B37" s="23" t="s">
        <v>122</v>
      </c>
      <c r="C37" s="24">
        <v>0.52152777777777781</v>
      </c>
      <c r="D37" s="24">
        <v>0.52430555555555558</v>
      </c>
      <c r="E37" s="23"/>
      <c r="F37" s="23">
        <v>1.7</v>
      </c>
      <c r="G37" s="23" t="s">
        <v>129</v>
      </c>
      <c r="H37" s="23" t="s">
        <v>130</v>
      </c>
      <c r="I37" s="23"/>
      <c r="J37" s="23" t="s">
        <v>132</v>
      </c>
      <c r="K37" s="28" t="s">
        <v>133</v>
      </c>
      <c r="L37" s="25"/>
      <c r="M37" s="25"/>
      <c r="N37" s="25">
        <v>1.7</v>
      </c>
    </row>
    <row r="38" spans="1:14" x14ac:dyDescent="0.35">
      <c r="A38" s="22">
        <v>45400</v>
      </c>
      <c r="B38" s="23" t="s">
        <v>122</v>
      </c>
      <c r="C38" s="24">
        <v>0.67638888888888893</v>
      </c>
      <c r="D38" s="24">
        <v>0.7319444444444444</v>
      </c>
      <c r="E38" s="23" t="s">
        <v>134</v>
      </c>
      <c r="F38" s="23">
        <v>72.099999999999994</v>
      </c>
      <c r="G38" s="23" t="s">
        <v>135</v>
      </c>
      <c r="H38" s="23" t="s">
        <v>136</v>
      </c>
      <c r="I38" s="23"/>
      <c r="J38" s="23" t="s">
        <v>137</v>
      </c>
      <c r="K38" s="28"/>
      <c r="L38" s="25"/>
      <c r="M38" s="25">
        <v>-72.099999999999994</v>
      </c>
      <c r="N38" s="25">
        <f t="shared" si="1"/>
        <v>0</v>
      </c>
    </row>
    <row r="39" spans="1:14" x14ac:dyDescent="0.35">
      <c r="A39" s="22">
        <v>45400</v>
      </c>
      <c r="B39" s="23" t="s">
        <v>122</v>
      </c>
      <c r="C39" s="24">
        <v>0.73819444444444449</v>
      </c>
      <c r="D39" s="24">
        <v>0.74375000000000002</v>
      </c>
      <c r="E39" s="23"/>
      <c r="F39" s="23">
        <v>4.5999999999999996</v>
      </c>
      <c r="G39" s="23"/>
      <c r="H39" s="23" t="s">
        <v>137</v>
      </c>
      <c r="I39" s="23" t="s">
        <v>41</v>
      </c>
      <c r="J39" s="23" t="s">
        <v>91</v>
      </c>
      <c r="K39" s="28"/>
      <c r="L39" s="25"/>
      <c r="M39" s="25"/>
      <c r="N39" s="25">
        <f t="shared" si="1"/>
        <v>4.5999999999999996</v>
      </c>
    </row>
    <row r="40" spans="1:14" x14ac:dyDescent="0.35">
      <c r="A40" s="22">
        <v>45401</v>
      </c>
      <c r="B40" s="23" t="s">
        <v>138</v>
      </c>
      <c r="C40" s="24">
        <v>0.26666666666666666</v>
      </c>
      <c r="D40" s="24">
        <v>0.32708333333333334</v>
      </c>
      <c r="E40" s="23" t="s">
        <v>139</v>
      </c>
      <c r="F40" s="23">
        <v>69.3</v>
      </c>
      <c r="G40" s="23" t="s">
        <v>41</v>
      </c>
      <c r="H40" s="23" t="s">
        <v>91</v>
      </c>
      <c r="I40" s="23" t="s">
        <v>140</v>
      </c>
      <c r="J40" s="23" t="s">
        <v>141</v>
      </c>
      <c r="K40" s="28" t="s">
        <v>142</v>
      </c>
      <c r="L40" s="25"/>
      <c r="M40" s="25"/>
      <c r="N40" s="25">
        <f t="shared" si="1"/>
        <v>69.3</v>
      </c>
    </row>
    <row r="41" spans="1:14" x14ac:dyDescent="0.35">
      <c r="A41" s="22">
        <v>45401</v>
      </c>
      <c r="B41" s="23" t="s">
        <v>138</v>
      </c>
      <c r="C41" s="24">
        <v>0.36875000000000002</v>
      </c>
      <c r="D41" s="24">
        <v>0.37361111111111112</v>
      </c>
      <c r="E41" s="23" t="s">
        <v>143</v>
      </c>
      <c r="F41" s="23">
        <v>2.7</v>
      </c>
      <c r="G41" s="23" t="s">
        <v>140</v>
      </c>
      <c r="H41" s="23" t="s">
        <v>141</v>
      </c>
      <c r="I41" s="23"/>
      <c r="J41" s="23" t="s">
        <v>111</v>
      </c>
      <c r="K41" s="28" t="s">
        <v>144</v>
      </c>
      <c r="L41" s="25"/>
      <c r="M41" s="25"/>
      <c r="N41" s="25">
        <f t="shared" si="1"/>
        <v>2.7</v>
      </c>
    </row>
    <row r="42" spans="1:14" x14ac:dyDescent="0.35">
      <c r="A42" s="22">
        <v>45401</v>
      </c>
      <c r="B42" s="23" t="s">
        <v>138</v>
      </c>
      <c r="C42" s="24">
        <v>0.44791666666666669</v>
      </c>
      <c r="D42" s="24">
        <v>0.45</v>
      </c>
      <c r="E42" s="23" t="s">
        <v>145</v>
      </c>
      <c r="F42" s="23">
        <v>1.2</v>
      </c>
      <c r="G42" s="23"/>
      <c r="H42" s="23" t="s">
        <v>111</v>
      </c>
      <c r="I42" s="23" t="s">
        <v>146</v>
      </c>
      <c r="J42" s="23" t="s">
        <v>147</v>
      </c>
      <c r="K42" s="28" t="s">
        <v>151</v>
      </c>
      <c r="L42" s="25"/>
      <c r="M42" s="25"/>
      <c r="N42" s="25">
        <f t="shared" si="1"/>
        <v>1.2</v>
      </c>
    </row>
    <row r="43" spans="1:14" x14ac:dyDescent="0.35">
      <c r="A43" s="22">
        <v>45401</v>
      </c>
      <c r="B43" s="23" t="s">
        <v>138</v>
      </c>
      <c r="C43" s="24">
        <v>0.47847222222222224</v>
      </c>
      <c r="D43" s="24">
        <v>0.4826388888888889</v>
      </c>
      <c r="E43" s="23" t="s">
        <v>118</v>
      </c>
      <c r="F43" s="23">
        <v>2.1</v>
      </c>
      <c r="G43" s="23" t="s">
        <v>146</v>
      </c>
      <c r="H43" s="23" t="s">
        <v>147</v>
      </c>
      <c r="I43" s="23"/>
      <c r="J43" s="23" t="s">
        <v>148</v>
      </c>
      <c r="K43" s="28" t="s">
        <v>151</v>
      </c>
      <c r="L43" s="25"/>
      <c r="M43" s="25"/>
      <c r="N43" s="25">
        <f t="shared" si="1"/>
        <v>2.1</v>
      </c>
    </row>
    <row r="44" spans="1:14" x14ac:dyDescent="0.35">
      <c r="A44" s="22">
        <v>45401</v>
      </c>
      <c r="B44" s="23" t="s">
        <v>138</v>
      </c>
      <c r="C44" s="24">
        <v>0.48819444444444443</v>
      </c>
      <c r="D44" s="24">
        <v>0.49166666666666664</v>
      </c>
      <c r="E44" s="23" t="s">
        <v>149</v>
      </c>
      <c r="F44" s="23">
        <v>1.5</v>
      </c>
      <c r="G44" s="23"/>
      <c r="H44" s="23" t="s">
        <v>148</v>
      </c>
      <c r="I44" s="23" t="s">
        <v>140</v>
      </c>
      <c r="J44" s="23" t="s">
        <v>141</v>
      </c>
      <c r="K44" s="28" t="s">
        <v>150</v>
      </c>
      <c r="L44" s="25"/>
      <c r="M44" s="25"/>
      <c r="N44" s="25">
        <f t="shared" si="1"/>
        <v>1.5</v>
      </c>
    </row>
    <row r="45" spans="1:14" x14ac:dyDescent="0.35">
      <c r="A45" s="22">
        <v>45401</v>
      </c>
      <c r="B45" s="23" t="s">
        <v>138</v>
      </c>
      <c r="C45" s="24">
        <v>0.62430555555555556</v>
      </c>
      <c r="D45" s="24">
        <v>0.67847222222222225</v>
      </c>
      <c r="E45" s="23"/>
      <c r="F45" s="23">
        <v>67.2</v>
      </c>
      <c r="G45" s="23" t="s">
        <v>140</v>
      </c>
      <c r="H45" s="23" t="s">
        <v>141</v>
      </c>
      <c r="I45" s="23"/>
      <c r="J45" s="23" t="s">
        <v>137</v>
      </c>
      <c r="K45" s="28"/>
      <c r="L45" s="25"/>
      <c r="M45" s="25">
        <v>-67.2</v>
      </c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ref="N84:N147" si="2">F84+M84</f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ref="N148:N211" si="3">F148+M148</f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ref="N212:N275" si="4">F212+M212</f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ref="N276:N339" si="5">F276+M276</f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ref="N340:N403" si="6">F340+M340</f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ref="N404:N467" si="7">F404+M404</f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ref="N468:N497" si="8">F468+M468</f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K498" s="35"/>
      <c r="L498" s="35"/>
    </row>
    <row r="1048574" spans="11:12" x14ac:dyDescent="0.35">
      <c r="K1048574" s="36"/>
      <c r="L1048574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8:L498"/>
    <mergeCell ref="K1048574:L1048574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4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5" customHeight="1" x14ac:dyDescent="0.3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5" customHeight="1" x14ac:dyDescent="0.3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5" customHeight="1" x14ac:dyDescent="0.3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5" customHeight="1" x14ac:dyDescent="0.3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5" x14ac:dyDescent="0.3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5" x14ac:dyDescent="0.3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5" x14ac:dyDescent="0.3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5" x14ac:dyDescent="0.3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5" x14ac:dyDescent="0.3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5" x14ac:dyDescent="0.3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5" x14ac:dyDescent="0.3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5" x14ac:dyDescent="0.3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35"/>
      <c r="L499" s="35"/>
    </row>
    <row r="1048575" spans="11:12" x14ac:dyDescent="0.3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2024-04-20T18:06:57Z</dcterms:modified>
</cp:coreProperties>
</file>