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l\Time Sheets\"/>
    </mc:Choice>
  </mc:AlternateContent>
  <xr:revisionPtr revIDLastSave="0" documentId="13_ncr:1_{F3238D62-5A7A-461B-83FC-2EE241FC6F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<sst xmlns="http://schemas.openxmlformats.org/spreadsheetml/2006/main" count="370" uniqueCount="114">
  <si>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</si>
  <si>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</si>
  <si>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</si>
  <si>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</si>
  <si>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</si>
  <si>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</si>
  <si>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</si>
  <si>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</si>
  <si>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</si>
  <si>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</si>
  <si>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</si>
  <si>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</si>
  <si>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</si>
  <si>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</si>
  <si>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</si>
  <si>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</si>
  <si>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</si>
  <si>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</si>
  <si>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</si>
  <si>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</si>
  <si>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</si>
  <si>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</si>
  <si>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</si>
  <si>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</si>
  <si>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</si>
  <si>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</si>
  <si>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</si>
  <si>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</si>
  <si>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</si>
  <si>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</si>
  <si>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</si>
  <si>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</si>
  <si>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</si>
  <si>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</si>
  <si>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</si>
  <si>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</si>
  <si>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</si>
  <si>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</si>
  <si>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</si>
  <si>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</si>
  <si>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</si>
  <si>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</si>
  <si>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</si>
  <si>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</si>
  <si>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</si>
  <si>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</si>
  <si>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</si>
  <si>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</si>
  <si>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</si>
  <si>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</si>
  <si>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</si>
  <si>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</si>
  <si>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</si>
  <si>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</si>
  <si>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</si>
  <si>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</si>
  <si>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</si>
  <si>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</si>
  <si>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</si>
  <si>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</si>
  <si>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</si>
  <si>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</si>
  <si>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</si>
  <si>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</si>
  <si>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</si>
  <si>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</si>
  <si>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</si>
  <si>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</si>
  <si>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</si>
  <si>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</si>
  <si>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</si>
  <si>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</si>
  <si>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</si>
  <si>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</si>
  <si>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</si>
  <si>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</si>
  <si>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</si>
  <si>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</si>
  <si>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</si>
  <si>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</si>
  <si>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</si>
  <si>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</si>
  <si>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Started</t>
  </si>
  <si>
    <t>Interviews Sch</t>
  </si>
  <si>
    <t xml:space="preserve">Interviews </t>
  </si>
  <si>
    <t>Orientation Attendees</t>
  </si>
  <si>
    <t>Portage</t>
  </si>
  <si>
    <t>Vicksburg</t>
  </si>
  <si>
    <t>New Hire Paperwork</t>
  </si>
  <si>
    <t>New Hire Report</t>
  </si>
  <si>
    <t>Employee Conversations</t>
  </si>
  <si>
    <t>BC Lakeview</t>
  </si>
  <si>
    <t>Banks/IA</t>
  </si>
  <si>
    <t>HR Huddle</t>
  </si>
  <si>
    <t>Level 10</t>
  </si>
  <si>
    <t>Hastings</t>
  </si>
  <si>
    <t>Jessica Storey</t>
  </si>
  <si>
    <t>Darcy Spencer</t>
  </si>
  <si>
    <t>Caledonia</t>
  </si>
  <si>
    <t>Ionia</t>
  </si>
  <si>
    <t>Portland</t>
  </si>
  <si>
    <t>Damonte Eddins</t>
  </si>
  <si>
    <t>Chris Nim</t>
  </si>
  <si>
    <t>8:30AM</t>
  </si>
  <si>
    <t>Supervisor, Trade Center, Westwood</t>
  </si>
  <si>
    <t>Trainer</t>
  </si>
  <si>
    <t>HALF PTO Day</t>
  </si>
  <si>
    <t>1:30PM</t>
  </si>
  <si>
    <t>Half PTO Day</t>
  </si>
  <si>
    <t>DeWitt</t>
  </si>
  <si>
    <t>Alyssa Harrell</t>
  </si>
  <si>
    <t>7:15PM</t>
  </si>
  <si>
    <t>8:00PM</t>
  </si>
  <si>
    <t>5:45PM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</si>
</sst>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6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4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5" borderId="83" xfId="0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16" fillId="0" borderId="0" xfId="0" applyFont="1"/>
    <xf numFmtId="0" fontId="2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31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 wrapText="1"/>
    </xf>
    <xf numFmtId="0" fontId="2" fillId="0" borderId="12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0" xfId="0" applyFont="1"/>
    <xf numFmtId="0" fontId="35" fillId="0" borderId="0" xfId="0" applyFont="1" applyAlignment="1">
      <alignment wrapText="1"/>
    </xf>
    <xf numFmtId="0" fontId="9" fillId="0" borderId="68" xfId="0" applyFont="1" applyBorder="1"/>
    <xf numFmtId="0" fontId="9" fillId="0" borderId="75" xfId="0" applyFont="1" applyBorder="1"/>
    <xf numFmtId="0" fontId="9" fillId="0" borderId="117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3" xfId="0" applyFont="1" applyBorder="1" applyAlignment="1" applyProtection="1">
      <alignment horizontal="left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0" fillId="0" borderId="104" xfId="0" applyBorder="1" applyAlignment="1">
      <alignment horizontal="left"/>
    </xf>
    <xf numFmtId="0" fontId="0" fillId="0" borderId="145" xfId="0" applyBorder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16" fillId="4" borderId="4" xfId="0" applyFont="1" applyFill="1" applyBorder="1" applyAlignment="1">
      <alignment horizontal="center"/>
    </xf>
    <xf numFmtId="0" fontId="12" fillId="3" borderId="6" xfId="0" applyFont="1" applyFill="1" applyBorder="1"/>
    <xf numFmtId="0" fontId="16" fillId="2" borderId="121" xfId="0" applyFont="1" applyFill="1" applyBorder="1" applyAlignment="1">
      <alignment horizontal="center"/>
    </xf>
    <xf numFmtId="0" fontId="12" fillId="2" borderId="122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6" xfId="0" applyFont="1" applyBorder="1"/>
    <xf numFmtId="0" fontId="16" fillId="0" borderId="121" xfId="0" applyFont="1" applyBorder="1" applyAlignment="1">
      <alignment horizontal="center"/>
    </xf>
    <xf numFmtId="0" fontId="12" fillId="0" borderId="122" xfId="0" applyFont="1" applyBorder="1"/>
    <xf numFmtId="0" fontId="16" fillId="0" borderId="36" xfId="0" applyFont="1" applyBorder="1" applyAlignment="1">
      <alignment horizontal="center"/>
    </xf>
    <xf numFmtId="0" fontId="2" fillId="0" borderId="103" xfId="0" applyFont="1" applyBorder="1"/>
    <xf numFmtId="0" fontId="12" fillId="0" borderId="104" xfId="0" applyFont="1" applyBorder="1"/>
    <xf numFmtId="0" fontId="12" fillId="0" borderId="120" xfId="0" applyFont="1" applyBorder="1"/>
    <xf numFmtId="0" fontId="2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105" xfId="0" applyFont="1" applyBorder="1"/>
    <xf numFmtId="0" fontId="12" fillId="0" borderId="56" xfId="0" applyFont="1" applyBorder="1"/>
    <xf numFmtId="0" fontId="16" fillId="3" borderId="39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4" borderId="34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6" fillId="4" borderId="40" xfId="0" applyFont="1" applyFill="1" applyBorder="1" applyAlignment="1">
      <alignment horizontal="center"/>
    </xf>
    <xf numFmtId="0" fontId="16" fillId="4" borderId="105" xfId="0" applyFont="1" applyFill="1" applyBorder="1" applyAlignment="1">
      <alignment horizontal="center"/>
    </xf>
    <xf numFmtId="0" fontId="16" fillId="4" borderId="106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4" borderId="107" xfId="0" applyFont="1" applyFill="1" applyBorder="1" applyAlignment="1">
      <alignment horizontal="center"/>
    </xf>
    <xf numFmtId="0" fontId="12" fillId="3" borderId="109" xfId="0" applyFont="1" applyFill="1" applyBorder="1"/>
    <xf numFmtId="0" fontId="0" fillId="0" borderId="40" xfId="0" applyBorder="1"/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6" fillId="2" borderId="76" xfId="0" applyFont="1" applyFill="1" applyBorder="1" applyAlignment="1">
      <alignment horizontal="center"/>
    </xf>
    <xf numFmtId="0" fontId="12" fillId="2" borderId="77" xfId="0" applyFont="1" applyFill="1" applyBorder="1"/>
    <xf numFmtId="0" fontId="16" fillId="5" borderId="76" xfId="0" applyFont="1" applyFill="1" applyBorder="1" applyAlignment="1">
      <alignment horizontal="center"/>
    </xf>
    <xf numFmtId="0" fontId="12" fillId="0" borderId="77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6" fillId="0" borderId="50" xfId="0" applyFont="1" applyBorder="1" applyAlignment="1">
      <alignment horizontal="center"/>
    </xf>
    <xf numFmtId="0" fontId="12" fillId="0" borderId="52" xfId="0" applyFont="1" applyBorder="1"/>
    <xf numFmtId="0" fontId="16" fillId="5" borderId="50" xfId="0" applyFont="1" applyFill="1" applyBorder="1" applyAlignment="1">
      <alignment horizontal="center"/>
    </xf>
    <xf numFmtId="0" fontId="12" fillId="0" borderId="64" xfId="0" applyFont="1" applyBorder="1"/>
    <xf numFmtId="0" fontId="2" fillId="0" borderId="10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2" fillId="0" borderId="0" xfId="0" applyFont="1"/>
    <xf numFmtId="0" fontId="12" fillId="0" borderId="29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2" fillId="0" borderId="43" xfId="0" applyFont="1" applyBorder="1"/>
    <xf numFmtId="0" fontId="2" fillId="0" borderId="106" xfId="0" applyFont="1" applyBorder="1"/>
    <xf numFmtId="0" fontId="2" fillId="0" borderId="9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8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8" fillId="0" borderId="29" xfId="0" applyFont="1" applyBorder="1" applyAlignment="1">
      <alignment horizontal="center"/>
    </xf>
    <xf numFmtId="0" fontId="12" fillId="0" borderId="30" xfId="0" applyFont="1" applyBorder="1"/>
    <xf numFmtId="0" fontId="28" fillId="0" borderId="48" xfId="0" applyFont="1" applyBorder="1" applyAlignment="1">
      <alignment horizontal="center" vertical="center"/>
    </xf>
    <xf numFmtId="0" fontId="12" fillId="0" borderId="48" xfId="0" applyFont="1" applyBorder="1"/>
    <xf numFmtId="14" fontId="28" fillId="0" borderId="29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/>
    </xf>
    <xf numFmtId="0" fontId="16" fillId="0" borderId="91" xfId="0" applyFont="1" applyBorder="1" applyAlignment="1">
      <alignment horizontal="center" vertical="center"/>
    </xf>
    <xf numFmtId="0" fontId="12" fillId="0" borderId="93" xfId="0" applyFont="1" applyBorder="1"/>
    <xf numFmtId="0" fontId="31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" fillId="0" borderId="1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1" fillId="0" borderId="92" xfId="0" applyFont="1" applyBorder="1" applyAlignment="1">
      <alignment horizontal="center" vertical="center"/>
    </xf>
    <xf numFmtId="0" fontId="12" fillId="0" borderId="87" xfId="0" applyFont="1" applyBorder="1"/>
    <xf numFmtId="0" fontId="16" fillId="0" borderId="90" xfId="0" applyFont="1" applyBorder="1" applyAlignment="1">
      <alignment horizontal="center" vertical="center"/>
    </xf>
    <xf numFmtId="0" fontId="12" fillId="0" borderId="80" xfId="0" applyFont="1" applyBorder="1"/>
    <xf numFmtId="0" fontId="12" fillId="0" borderId="62" xfId="0" applyFont="1" applyBorder="1"/>
    <xf numFmtId="0" fontId="5" fillId="0" borderId="39" xfId="0" applyFont="1" applyBorder="1" applyAlignment="1">
      <alignment horizontal="left"/>
    </xf>
    <xf numFmtId="0" fontId="5" fillId="0" borderId="29" xfId="0" applyFont="1" applyBorder="1" applyAlignment="1">
      <alignment horizontal="center" vertical="top" wrapText="1"/>
    </xf>
    <xf numFmtId="0" fontId="31" fillId="0" borderId="88" xfId="0" applyFont="1" applyBorder="1" applyAlignment="1">
      <alignment horizontal="center" vertical="center"/>
    </xf>
    <xf numFmtId="0" fontId="12" fillId="0" borderId="86" xfId="0" applyFont="1" applyBorder="1"/>
    <xf numFmtId="0" fontId="19" fillId="0" borderId="90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2" fillId="0" borderId="81" xfId="0" applyFont="1" applyBorder="1"/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/>
    </xf>
    <xf numFmtId="0" fontId="12" fillId="0" borderId="61" xfId="0" applyFont="1" applyBorder="1"/>
    <xf numFmtId="0" fontId="31" fillId="0" borderId="64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43" xfId="0" applyFont="1" applyBorder="1"/>
    <xf numFmtId="0" fontId="9" fillId="0" borderId="56" xfId="0" applyFont="1" applyBorder="1"/>
    <xf numFmtId="0" fontId="12" fillId="0" borderId="106" xfId="0" applyFont="1" applyBorder="1"/>
    <xf numFmtId="0" fontId="16" fillId="0" borderId="10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84" xfId="0" applyFont="1" applyBorder="1"/>
    <xf numFmtId="0" fontId="28" fillId="0" borderId="85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2" fillId="0" borderId="53" xfId="0" applyFont="1" applyBorder="1"/>
    <xf numFmtId="0" fontId="21" fillId="0" borderId="29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/>
    <xf numFmtId="0" fontId="9" fillId="0" borderId="116" xfId="0" applyFont="1" applyBorder="1"/>
    <xf numFmtId="0" fontId="2" fillId="0" borderId="76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2" fillId="0" borderId="109" xfId="0" applyFont="1" applyBorder="1"/>
    <xf numFmtId="0" fontId="16" fillId="0" borderId="107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42" xfId="0" applyFont="1" applyBorder="1"/>
    <xf numFmtId="0" fontId="9" fillId="0" borderId="61" xfId="0" applyFont="1" applyBorder="1"/>
    <xf numFmtId="0" fontId="2" fillId="0" borderId="41" xfId="0" applyFont="1" applyBorder="1" applyAlignment="1">
      <alignment horizontal="center" vertical="center"/>
    </xf>
    <xf numFmtId="0" fontId="12" fillId="0" borderId="63" xfId="0" applyFont="1" applyBorder="1"/>
    <xf numFmtId="0" fontId="9" fillId="0" borderId="10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0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18" fillId="0" borderId="37" xfId="0" applyFont="1" applyBorder="1" applyAlignment="1">
      <alignment horizontal="center" wrapText="1"/>
    </xf>
    <xf numFmtId="0" fontId="12" fillId="0" borderId="38" xfId="0" applyFont="1" applyBorder="1"/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0" xfId="0" applyFont="1" applyBorder="1" applyAlignment="1">
      <alignment horizontal="center"/>
    </xf>
    <xf numFmtId="0" fontId="33" fillId="0" borderId="71" xfId="0" applyFont="1" applyBorder="1"/>
    <xf numFmtId="0" fontId="33" fillId="0" borderId="110" xfId="0" applyFont="1" applyBorder="1"/>
    <xf numFmtId="0" fontId="10" fillId="0" borderId="112" xfId="0" applyFont="1" applyBorder="1" applyAlignment="1">
      <alignment horizontal="center" vertical="center"/>
    </xf>
    <xf numFmtId="0" fontId="33" fillId="0" borderId="113" xfId="0" applyFont="1" applyBorder="1"/>
    <xf numFmtId="0" fontId="18" fillId="0" borderId="94" xfId="0" applyFont="1" applyBorder="1" applyAlignment="1">
      <alignment horizontal="center"/>
    </xf>
    <xf numFmtId="0" fontId="33" fillId="0" borderId="72" xfId="0" applyFont="1" applyBorder="1"/>
    <xf numFmtId="0" fontId="18" fillId="0" borderId="70" xfId="0" applyFont="1" applyBorder="1" applyAlignment="1">
      <alignment horizontal="center"/>
    </xf>
    <xf numFmtId="0" fontId="2" fillId="0" borderId="39" xfId="0" applyFont="1" applyBorder="1"/>
    <xf numFmtId="0" fontId="2" fillId="0" borderId="50" xfId="0" applyFont="1" applyBorder="1"/>
    <xf numFmtId="0" fontId="12" fillId="0" borderId="88" xfId="0" applyFont="1" applyBorder="1"/>
    <xf numFmtId="9" fontId="16" fillId="0" borderId="26" xfId="0" applyNumberFormat="1" applyFont="1" applyBorder="1" applyAlignment="1">
      <alignment horizontal="center" vertical="center"/>
    </xf>
    <xf numFmtId="0" fontId="12" fillId="3" borderId="35" xfId="0" applyFont="1" applyFill="1" applyBorder="1"/>
    <xf numFmtId="0" fontId="2" fillId="0" borderId="34" xfId="0" applyFont="1" applyBorder="1"/>
    <xf numFmtId="0" fontId="12" fillId="0" borderId="54" xfId="0" applyFont="1" applyBorder="1"/>
    <xf numFmtId="0" fontId="16" fillId="0" borderId="26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2" fillId="0" borderId="42" xfId="0" applyFont="1" applyBorder="1"/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16" fillId="4" borderId="36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12" fillId="0" borderId="67" xfId="0" applyFont="1" applyBorder="1"/>
    <xf numFmtId="0" fontId="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9" fontId="16" fillId="0" borderId="29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2" fillId="3" borderId="106" xfId="0" applyFont="1" applyFill="1" applyBorder="1"/>
    <xf numFmtId="0" fontId="16" fillId="4" borderId="41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4" borderId="70" xfId="0" applyFont="1" applyFill="1" applyBorder="1" applyAlignment="1">
      <alignment horizontal="center"/>
    </xf>
    <xf numFmtId="0" fontId="12" fillId="3" borderId="72" xfId="0" applyFont="1" applyFill="1" applyBorder="1"/>
    <xf numFmtId="0" fontId="16" fillId="2" borderId="36" xfId="0" applyFont="1" applyFill="1" applyBorder="1" applyAlignment="1">
      <alignment horizontal="center"/>
    </xf>
    <xf numFmtId="0" fontId="12" fillId="0" borderId="135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6" fillId="4" borderId="64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2" fillId="0" borderId="4" xfId="0" applyFont="1" applyBorder="1"/>
    <xf numFmtId="0" fontId="12" fillId="0" borderId="5" xfId="0" applyFont="1" applyBorder="1"/>
    <xf numFmtId="0" fontId="12" fillId="2" borderId="43" xfId="0" applyFont="1" applyFill="1" applyBorder="1"/>
    <xf numFmtId="0" fontId="16" fillId="5" borderId="105" xfId="0" applyFont="1" applyFill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56" xfId="0" applyFont="1" applyBorder="1"/>
    <xf numFmtId="0" fontId="2" fillId="0" borderId="101" xfId="0" applyFont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2" borderId="64" xfId="0" applyFont="1" applyFill="1" applyBorder="1" applyAlignment="1">
      <alignment horizontal="center"/>
    </xf>
    <xf numFmtId="0" fontId="12" fillId="2" borderId="64" xfId="0" applyFont="1" applyFill="1" applyBorder="1"/>
    <xf numFmtId="0" fontId="16" fillId="4" borderId="73" xfId="0" applyFont="1" applyFill="1" applyBorder="1" applyAlignment="1">
      <alignment horizontal="center"/>
    </xf>
    <xf numFmtId="0" fontId="12" fillId="3" borderId="74" xfId="0" applyFont="1" applyFill="1" applyBorder="1"/>
    <xf numFmtId="0" fontId="16" fillId="0" borderId="6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2" fillId="0" borderId="104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6" fillId="5" borderId="20" xfId="0" applyFont="1" applyFill="1" applyBorder="1" applyAlignment="1">
      <alignment horizontal="center"/>
    </xf>
    <xf numFmtId="0" fontId="12" fillId="0" borderId="140" xfId="0" applyFont="1" applyBorder="1"/>
    <xf numFmtId="0" fontId="16" fillId="0" borderId="32" xfId="0" applyFont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32" xfId="0" applyFont="1" applyFill="1" applyBorder="1"/>
    <xf numFmtId="0" fontId="16" fillId="4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6" fillId="5" borderId="10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21" xfId="0" applyFont="1" applyBorder="1" applyAlignment="1" applyProtection="1">
      <alignment horizontal="left"/>
      <protection locked="0"/>
    </xf>
    <xf numFmtId="0" fontId="12" fillId="2" borderId="36" xfId="0" applyFont="1" applyFill="1" applyBorder="1"/>
    <xf numFmtId="0" fontId="16" fillId="0" borderId="29" xfId="0" applyFont="1" applyBorder="1" applyAlignment="1">
      <alignment horizontal="center" wrapText="1"/>
    </xf>
    <xf numFmtId="0" fontId="2" fillId="0" borderId="137" xfId="0" applyFont="1" applyBorder="1"/>
    <xf numFmtId="0" fontId="2" fillId="0" borderId="138" xfId="0" applyFont="1" applyBorder="1"/>
    <xf numFmtId="0" fontId="2" fillId="0" borderId="112" xfId="0" applyFont="1" applyBorder="1"/>
    <xf numFmtId="0" fontId="2" fillId="0" borderId="15" xfId="0" applyFont="1" applyBorder="1"/>
    <xf numFmtId="0" fontId="2" fillId="0" borderId="136" xfId="0" applyFont="1" applyBorder="1"/>
    <xf numFmtId="0" fontId="16" fillId="2" borderId="41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56" xfId="0" applyFont="1" applyBorder="1" applyAlignment="1">
      <alignment horizontal="left"/>
    </xf>
    <xf numFmtId="9" fontId="20" fillId="0" borderId="26" xfId="0" applyNumberFormat="1" applyFont="1" applyBorder="1" applyAlignment="1">
      <alignment horizontal="center" vertical="center"/>
    </xf>
    <xf numFmtId="0" fontId="2" fillId="0" borderId="141" xfId="0" applyFont="1" applyBorder="1" applyAlignment="1" applyProtection="1">
      <alignment horizontal="left"/>
      <protection locked="0"/>
    </xf>
    <xf numFmtId="0" fontId="17" fillId="0" borderId="26" xfId="0" applyFont="1" applyBorder="1" applyAlignment="1">
      <alignment horizont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4" fillId="0" borderId="26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9" fontId="1" fillId="0" borderId="29" xfId="0" applyNumberFormat="1" applyFont="1" applyBorder="1" applyAlignment="1">
      <alignment horizontal="center" vertical="center"/>
    </xf>
    <xf numFmtId="0" fontId="12" fillId="2" borderId="31" xfId="0" applyFont="1" applyFill="1" applyBorder="1"/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5" borderId="70" xfId="0" applyFont="1" applyFill="1" applyBorder="1" applyAlignment="1">
      <alignment horizontal="center"/>
    </xf>
    <xf numFmtId="0" fontId="12" fillId="0" borderId="72" xfId="0" applyFont="1" applyBorder="1"/>
    <xf numFmtId="0" fontId="23" fillId="0" borderId="47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2" fillId="0" borderId="27" xfId="0" applyFont="1" applyBorder="1"/>
    <xf numFmtId="0" fontId="32" fillId="0" borderId="29" xfId="0" applyFont="1" applyBorder="1"/>
    <xf numFmtId="0" fontId="32" fillId="0" borderId="0" xfId="0" applyFont="1"/>
    <xf numFmtId="0" fontId="32" fillId="0" borderId="31" xfId="0" applyFont="1" applyBorder="1"/>
    <xf numFmtId="0" fontId="32" fillId="0" borderId="32" xfId="0" applyFont="1" applyBorder="1"/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3" fillId="0" borderId="30" xfId="0" applyFont="1" applyBorder="1"/>
    <xf numFmtId="0" fontId="33" fillId="0" borderId="29" xfId="0" applyFont="1" applyBorder="1"/>
    <xf numFmtId="0" fontId="33" fillId="0" borderId="31" xfId="0" applyFont="1" applyBorder="1"/>
    <xf numFmtId="0" fontId="33" fillId="0" borderId="33" xfId="0" applyFont="1" applyBorder="1"/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19" fillId="0" borderId="37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0" borderId="44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/>
    </xf>
    <xf numFmtId="164" fontId="12" fillId="0" borderId="43" xfId="0" applyNumberFormat="1" applyFont="1" applyBorder="1"/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3" xfId="0" applyNumberFormat="1" applyFont="1" applyBorder="1" applyAlignment="1">
      <alignment horizontal="center" vertical="center"/>
    </xf>
    <xf numFmtId="9" fontId="16" fillId="0" borderId="124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3" xfId="0" applyFont="1" applyBorder="1"/>
    <xf numFmtId="0" fontId="2" fillId="7" borderId="142" xfId="0" applyFont="1" applyFill="1" applyBorder="1" applyProtection="1">
      <protection locked="0"/>
    </xf>
    <xf numFmtId="0" fontId="2" fillId="7" borderId="143" xfId="0" applyFont="1" applyFill="1" applyBorder="1" applyProtection="1">
      <protection locked="0"/>
    </xf>
    <xf numFmtId="0" fontId="2" fillId="7" borderId="144" xfId="0" applyFont="1" applyFill="1" applyBorder="1" applyProtection="1">
      <protection locked="0"/>
    </xf>
    <xf numFmtId="0" fontId="16" fillId="8" borderId="20" xfId="0" applyFont="1" applyFill="1" applyBorder="1" applyAlignment="1">
      <alignment horizontal="center"/>
    </xf>
    <xf numFmtId="0" fontId="12" fillId="7" borderId="140" xfId="0" applyFont="1" applyFill="1" applyBorder="1"/>
    <xf numFmtId="2" fontId="16" fillId="7" borderId="44" xfId="0" applyNumberFormat="1" applyFont="1" applyFill="1" applyBorder="1" applyAlignment="1">
      <alignment horizontal="center"/>
    </xf>
    <xf numFmtId="2" fontId="16" fillId="7" borderId="45" xfId="0" applyNumberFormat="1" applyFont="1" applyFill="1" applyBorder="1" applyAlignment="1">
      <alignment horizontal="center"/>
    </xf>
    <xf numFmtId="0" fontId="16" fillId="7" borderId="39" xfId="0" applyFont="1" applyFill="1" applyBorder="1" applyAlignment="1">
      <alignment horizontal="center"/>
    </xf>
    <xf numFmtId="0" fontId="12" fillId="7" borderId="43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2247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4476750"/>
          <a:ext cx="28575" cy="23622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5563850"/>
          <a:ext cx="28575" cy="18669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18611850"/>
          <a:ext cx="28575" cy="36957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7096125"/>
          <a:ext cx="28575" cy="8382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7477125"/>
          <a:ext cx="28575" cy="8382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1068050"/>
          <a:ext cx="28575" cy="12192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1049000"/>
          <a:ext cx="28575" cy="12192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Normal="100" workbookViewId="0">
      <selection activeCell="Q7" sqref="Q7:R7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470" t="s">
        <v>0</v>
      </c>
      <c r="B1" s="171"/>
      <c r="C1" s="171"/>
      <c r="D1" s="171"/>
      <c r="E1" s="171"/>
      <c r="F1" s="171"/>
      <c r="G1" s="171"/>
      <c r="H1" s="171"/>
      <c r="I1" s="171"/>
      <c r="J1" s="172"/>
      <c r="K1" s="170"/>
      <c r="L1" s="171"/>
      <c r="M1" s="171"/>
      <c r="N1" s="171"/>
      <c r="O1" s="172"/>
      <c r="P1" s="471" t="s">
        <v>23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2"/>
      <c r="AC1" s="1"/>
    </row>
    <row r="2" spans="1:31" ht="9.75" customHeight="1" thickBot="1">
      <c r="A2" s="196"/>
      <c r="B2" s="197"/>
      <c r="C2" s="197"/>
      <c r="D2" s="197"/>
      <c r="E2" s="197"/>
      <c r="F2" s="197"/>
      <c r="G2" s="197"/>
      <c r="H2" s="197"/>
      <c r="I2" s="197"/>
      <c r="J2" s="239"/>
      <c r="K2" s="173"/>
      <c r="L2" s="174"/>
      <c r="M2" s="174"/>
      <c r="N2" s="174"/>
      <c r="O2" s="175"/>
      <c r="P2" s="173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  <c r="AC2" s="3"/>
    </row>
    <row r="3" spans="1:31" ht="11.25" customHeight="1" thickBot="1">
      <c r="A3" s="472" t="s">
        <v>65</v>
      </c>
      <c r="B3" s="473"/>
      <c r="C3" s="431" t="s">
        <v>2</v>
      </c>
      <c r="D3" s="172"/>
      <c r="E3" s="477">
        <v>45403</v>
      </c>
      <c r="F3" s="171"/>
      <c r="G3" s="171"/>
      <c r="H3" s="171"/>
      <c r="I3" s="478" t="s">
        <v>3</v>
      </c>
      <c r="J3" s="118"/>
      <c r="K3" s="479" t="s">
        <v>4</v>
      </c>
      <c r="L3" s="419"/>
      <c r="M3" s="480" t="s">
        <v>5</v>
      </c>
      <c r="N3" s="419"/>
      <c r="O3" s="480" t="s">
        <v>6</v>
      </c>
      <c r="P3" s="419"/>
      <c r="Q3" s="480" t="s">
        <v>7</v>
      </c>
      <c r="R3" s="419"/>
      <c r="S3" s="480" t="s">
        <v>8</v>
      </c>
      <c r="T3" s="419"/>
      <c r="U3" s="480" t="s">
        <v>9</v>
      </c>
      <c r="V3" s="419"/>
      <c r="W3" s="480" t="s">
        <v>10</v>
      </c>
      <c r="X3" s="419"/>
      <c r="Y3" s="483" t="s">
        <v>44</v>
      </c>
      <c r="Z3" s="310"/>
      <c r="AA3" s="484" t="s">
        <v>11</v>
      </c>
      <c r="AB3" s="172"/>
      <c r="AC3" s="3"/>
    </row>
    <row r="4" spans="1:31" ht="13.5" customHeight="1" thickBot="1">
      <c r="A4" s="474"/>
      <c r="B4" s="473"/>
      <c r="C4" s="173"/>
      <c r="D4" s="175"/>
      <c r="E4" s="174"/>
      <c r="F4" s="174"/>
      <c r="G4" s="174"/>
      <c r="H4" s="174"/>
      <c r="I4" s="221" t="s">
        <v>27</v>
      </c>
      <c r="J4" s="113"/>
      <c r="K4" s="509" t="s">
        <v>103</v>
      </c>
      <c r="L4" s="510"/>
      <c r="M4" s="509" t="s">
        <v>103</v>
      </c>
      <c r="N4" s="510"/>
      <c r="O4" s="493" t="s">
        <v>103</v>
      </c>
      <c r="P4" s="494"/>
      <c r="Q4" s="509" t="s">
        <v>103</v>
      </c>
      <c r="R4" s="510"/>
      <c r="S4" s="509" t="s">
        <v>103</v>
      </c>
      <c r="T4" s="510"/>
      <c r="U4" s="491" t="s">
        <v>23</v>
      </c>
      <c r="V4" s="492"/>
      <c r="W4" s="493" t="s">
        <v>23</v>
      </c>
      <c r="X4" s="494"/>
      <c r="Y4" s="495">
        <f>SUM(K7:X7)</f>
        <v>50.25</v>
      </c>
      <c r="Z4" s="496"/>
      <c r="AA4" s="435">
        <f>SUM(Y9,AA9)</f>
        <v>50.25</v>
      </c>
      <c r="AB4" s="172"/>
      <c r="AC4" s="2"/>
      <c r="AD4" s="78" t="s">
        <v>83</v>
      </c>
      <c r="AE4">
        <f>SUM(G26:H37)</f>
        <v>27</v>
      </c>
    </row>
    <row r="5" spans="1:31" ht="24.75" customHeight="1" thickBot="1">
      <c r="A5" s="474"/>
      <c r="B5" s="473"/>
      <c r="C5" s="499"/>
      <c r="D5" s="500"/>
      <c r="E5" s="500"/>
      <c r="F5" s="500"/>
      <c r="G5" s="500"/>
      <c r="H5" s="501"/>
      <c r="I5" s="508" t="s">
        <v>31</v>
      </c>
      <c r="J5" s="113"/>
      <c r="K5" s="401">
        <v>0.5</v>
      </c>
      <c r="L5" s="116"/>
      <c r="M5" s="115">
        <v>0.5</v>
      </c>
      <c r="N5" s="116"/>
      <c r="O5" s="545" t="s">
        <v>106</v>
      </c>
      <c r="P5" s="546"/>
      <c r="Q5" s="110">
        <v>0.5</v>
      </c>
      <c r="R5" s="388"/>
      <c r="S5" s="110">
        <v>0.5</v>
      </c>
      <c r="T5" s="388"/>
      <c r="U5" s="110"/>
      <c r="V5" s="388"/>
      <c r="W5" s="511"/>
      <c r="X5" s="388"/>
      <c r="Y5" s="497"/>
      <c r="Z5" s="498"/>
      <c r="AA5" s="173"/>
      <c r="AB5" s="175"/>
      <c r="AC5" s="4"/>
      <c r="AD5" s="78" t="s">
        <v>84</v>
      </c>
      <c r="AE5">
        <f>SUM(I26:J37)</f>
        <v>17</v>
      </c>
    </row>
    <row r="6" spans="1:31" ht="13.5" customHeight="1">
      <c r="A6" s="474"/>
      <c r="B6" s="473"/>
      <c r="C6" s="502"/>
      <c r="D6" s="503"/>
      <c r="E6" s="503"/>
      <c r="F6" s="503"/>
      <c r="G6" s="503"/>
      <c r="H6" s="504"/>
      <c r="I6" s="512" t="s">
        <v>28</v>
      </c>
      <c r="J6" s="113"/>
      <c r="K6" s="513" t="s">
        <v>111</v>
      </c>
      <c r="L6" s="514"/>
      <c r="M6" s="515" t="s">
        <v>111</v>
      </c>
      <c r="N6" s="516"/>
      <c r="O6" s="515" t="s">
        <v>107</v>
      </c>
      <c r="P6" s="516"/>
      <c r="Q6" s="515" t="s">
        <v>112</v>
      </c>
      <c r="R6" s="516"/>
      <c r="S6" s="515" t="s">
        <v>113</v>
      </c>
      <c r="T6" s="516"/>
      <c r="U6" s="519" t="s">
        <v>23</v>
      </c>
      <c r="V6" s="520"/>
      <c r="W6" s="515" t="s">
        <v>23</v>
      </c>
      <c r="X6" s="516"/>
      <c r="Y6" s="521" t="s">
        <v>12</v>
      </c>
      <c r="Z6" s="172"/>
      <c r="AA6" s="164">
        <f>SUM(AA100:AB118)</f>
        <v>0</v>
      </c>
      <c r="AB6" s="172"/>
      <c r="AC6" s="4"/>
      <c r="AD6" s="5" t="s">
        <v>81</v>
      </c>
      <c r="AE6">
        <f>SUM(G12:G24)</f>
        <v>11</v>
      </c>
    </row>
    <row r="7" spans="1:31" ht="13.5" customHeight="1" thickBot="1">
      <c r="A7" s="475"/>
      <c r="B7" s="476"/>
      <c r="C7" s="505"/>
      <c r="D7" s="506"/>
      <c r="E7" s="506"/>
      <c r="F7" s="506"/>
      <c r="G7" s="506"/>
      <c r="H7" s="507"/>
      <c r="I7" s="485" t="s">
        <v>32</v>
      </c>
      <c r="J7" s="486"/>
      <c r="K7" s="487">
        <v>10.25</v>
      </c>
      <c r="L7" s="488"/>
      <c r="M7" s="489">
        <v>10.25</v>
      </c>
      <c r="N7" s="490"/>
      <c r="O7" s="543">
        <v>10</v>
      </c>
      <c r="P7" s="544"/>
      <c r="Q7" s="489">
        <v>11</v>
      </c>
      <c r="R7" s="490"/>
      <c r="S7" s="489">
        <v>8.75</v>
      </c>
      <c r="T7" s="490"/>
      <c r="U7" s="517" t="s">
        <v>23</v>
      </c>
      <c r="V7" s="518"/>
      <c r="W7" s="481" t="s">
        <v>23</v>
      </c>
      <c r="X7" s="482"/>
      <c r="Y7" s="173"/>
      <c r="Z7" s="175"/>
      <c r="AA7" s="173"/>
      <c r="AB7" s="175"/>
      <c r="AC7" s="4"/>
      <c r="AD7" s="78" t="s">
        <v>80</v>
      </c>
      <c r="AE7">
        <f>SUM(H12:H24)</f>
        <v>11</v>
      </c>
    </row>
    <row r="8" spans="1:31" ht="13.5" customHeight="1">
      <c r="A8" s="444" t="s">
        <v>13</v>
      </c>
      <c r="B8" s="445">
        <v>2</v>
      </c>
      <c r="C8" s="446"/>
      <c r="D8" s="447"/>
      <c r="E8" s="447"/>
      <c r="F8" s="448"/>
      <c r="G8" s="455" t="s">
        <v>43</v>
      </c>
      <c r="H8" s="338"/>
      <c r="I8" s="456" t="s">
        <v>29</v>
      </c>
      <c r="J8" s="456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37" t="s">
        <v>40</v>
      </c>
      <c r="Z8" s="118"/>
      <c r="AA8" s="437" t="s">
        <v>39</v>
      </c>
      <c r="AB8" s="118"/>
      <c r="AC8" s="4"/>
      <c r="AD8" s="78" t="s">
        <v>56</v>
      </c>
      <c r="AE8">
        <f>SUM(I12:I24)</f>
        <v>11</v>
      </c>
    </row>
    <row r="9" spans="1:31" ht="13.5" customHeight="1">
      <c r="A9" s="241"/>
      <c r="B9" s="241"/>
      <c r="C9" s="449"/>
      <c r="D9" s="450"/>
      <c r="E9" s="450"/>
      <c r="F9" s="451"/>
      <c r="G9" s="438">
        <f>AA9/AA4</f>
        <v>0</v>
      </c>
      <c r="H9" s="197"/>
      <c r="I9" s="241"/>
      <c r="J9" s="241"/>
      <c r="K9" s="200">
        <f>SUM(K12:L98)</f>
        <v>10.25</v>
      </c>
      <c r="L9" s="440">
        <f>SUM(K100:K118)</f>
        <v>0</v>
      </c>
      <c r="M9" s="200">
        <f>SUM(M12:N98)</f>
        <v>10.25</v>
      </c>
      <c r="N9" s="440">
        <f>SUM(M100:M118)</f>
        <v>0</v>
      </c>
      <c r="O9" s="200">
        <f>SUM(O12:P98)</f>
        <v>10</v>
      </c>
      <c r="P9" s="440">
        <f>SUM(O100:O118)</f>
        <v>0</v>
      </c>
      <c r="Q9" s="200">
        <f>SUM(Q12:R98)</f>
        <v>11</v>
      </c>
      <c r="R9" s="440">
        <f>SUM(Q100:Q118)</f>
        <v>0</v>
      </c>
      <c r="S9" s="200">
        <f>SUM(S12:T98)</f>
        <v>8.75</v>
      </c>
      <c r="T9" s="440">
        <f>SUM(S100:S118)</f>
        <v>0</v>
      </c>
      <c r="U9" s="186">
        <f>SUM(U12:V65,U66:V98)</f>
        <v>0</v>
      </c>
      <c r="V9" s="457">
        <f>SUM(U100:U118)</f>
        <v>0</v>
      </c>
      <c r="W9" s="200">
        <f>SUM(W12:X98)</f>
        <v>0</v>
      </c>
      <c r="X9" s="457">
        <f>SUM(W100:W118)</f>
        <v>0</v>
      </c>
      <c r="Y9" s="458">
        <f>SUM(Y12:Z98)</f>
        <v>50.25</v>
      </c>
      <c r="Z9" s="187"/>
      <c r="AA9" s="458">
        <f>SUM(Y100:Z118)</f>
        <v>0</v>
      </c>
      <c r="AB9" s="187"/>
      <c r="AC9" s="4"/>
      <c r="AD9" s="78" t="s">
        <v>85</v>
      </c>
      <c r="AE9">
        <f>SUM(I55:J58)</f>
        <v>12</v>
      </c>
    </row>
    <row r="10" spans="1:31" ht="13.5" customHeight="1" thickBot="1">
      <c r="A10" s="288"/>
      <c r="B10" s="288"/>
      <c r="C10" s="452"/>
      <c r="D10" s="453"/>
      <c r="E10" s="453"/>
      <c r="F10" s="454"/>
      <c r="G10" s="173"/>
      <c r="H10" s="174"/>
      <c r="I10" s="288"/>
      <c r="J10" s="288"/>
      <c r="K10" s="439"/>
      <c r="L10" s="441"/>
      <c r="M10" s="439"/>
      <c r="N10" s="441"/>
      <c r="O10" s="439"/>
      <c r="P10" s="441"/>
      <c r="Q10" s="439"/>
      <c r="R10" s="441"/>
      <c r="S10" s="439"/>
      <c r="T10" s="441"/>
      <c r="U10" s="173"/>
      <c r="V10" s="288"/>
      <c r="W10" s="439"/>
      <c r="X10" s="288"/>
      <c r="Y10" s="173"/>
      <c r="Z10" s="175"/>
      <c r="AA10" s="173"/>
      <c r="AB10" s="175"/>
      <c r="AC10" s="4"/>
      <c r="AD10" s="78" t="s">
        <v>82</v>
      </c>
      <c r="AE10">
        <f>SUM(J12:J24)</f>
        <v>11</v>
      </c>
    </row>
    <row r="11" spans="1:31" ht="21" customHeight="1" thickBot="1">
      <c r="A11" s="468" t="s">
        <v>36</v>
      </c>
      <c r="B11" s="310"/>
      <c r="C11" s="469" t="s">
        <v>64</v>
      </c>
      <c r="D11" s="171"/>
      <c r="E11" s="172"/>
      <c r="F11" s="82" t="s">
        <v>52</v>
      </c>
      <c r="G11" s="54" t="s">
        <v>81</v>
      </c>
      <c r="H11" s="55" t="s">
        <v>80</v>
      </c>
      <c r="I11" s="56" t="s">
        <v>56</v>
      </c>
      <c r="J11" s="56" t="s">
        <v>24</v>
      </c>
      <c r="K11" s="432" t="s">
        <v>45</v>
      </c>
      <c r="L11" s="433"/>
      <c r="M11" s="432" t="s">
        <v>46</v>
      </c>
      <c r="N11" s="433"/>
      <c r="O11" s="348" t="s">
        <v>47</v>
      </c>
      <c r="P11" s="171"/>
      <c r="Q11" s="432" t="s">
        <v>49</v>
      </c>
      <c r="R11" s="433"/>
      <c r="S11" s="432" t="s">
        <v>48</v>
      </c>
      <c r="T11" s="433"/>
      <c r="U11" s="348" t="s">
        <v>50</v>
      </c>
      <c r="V11" s="171"/>
      <c r="W11" s="348" t="s">
        <v>51</v>
      </c>
      <c r="X11" s="171"/>
      <c r="Y11" s="434" t="s">
        <v>17</v>
      </c>
      <c r="Z11" s="172"/>
      <c r="AA11" s="436" t="s">
        <v>37</v>
      </c>
      <c r="AB11" s="310"/>
      <c r="AC11" s="4"/>
    </row>
    <row r="12" spans="1:31" ht="15" customHeight="1" thickBot="1">
      <c r="A12" s="459" t="s">
        <v>63</v>
      </c>
      <c r="B12" s="460"/>
      <c r="C12" s="465" t="s">
        <v>91</v>
      </c>
      <c r="D12" s="466"/>
      <c r="E12" s="467"/>
      <c r="F12" s="83"/>
      <c r="G12" s="11"/>
      <c r="H12" s="12"/>
      <c r="I12" s="12"/>
      <c r="J12" s="81">
        <v>1</v>
      </c>
      <c r="K12" s="376"/>
      <c r="L12" s="377"/>
      <c r="M12" s="378"/>
      <c r="N12" s="419"/>
      <c r="O12" s="442"/>
      <c r="P12" s="443"/>
      <c r="Q12" s="378"/>
      <c r="R12" s="419"/>
      <c r="S12" s="376"/>
      <c r="T12" s="377"/>
      <c r="U12" s="130"/>
      <c r="V12" s="147"/>
      <c r="W12" s="442"/>
      <c r="X12" s="443"/>
      <c r="Y12" s="130">
        <f>SUM(K12:X12)</f>
        <v>0</v>
      </c>
      <c r="Z12" s="118"/>
      <c r="AA12" s="435">
        <f>SUM(Y12:Z24)</f>
        <v>15</v>
      </c>
      <c r="AB12" s="172"/>
      <c r="AC12" s="2"/>
    </row>
    <row r="13" spans="1:31" ht="15" customHeight="1" thickBot="1">
      <c r="A13" s="461"/>
      <c r="B13" s="462"/>
      <c r="C13" s="367" t="s">
        <v>98</v>
      </c>
      <c r="D13" s="243"/>
      <c r="E13" s="428"/>
      <c r="F13" s="84"/>
      <c r="G13" s="14"/>
      <c r="H13" s="15"/>
      <c r="I13" s="15"/>
      <c r="J13" s="49"/>
      <c r="K13" s="149">
        <v>0.25</v>
      </c>
      <c r="L13" s="369"/>
      <c r="M13" s="151"/>
      <c r="N13" s="388"/>
      <c r="O13" s="389">
        <v>0.25</v>
      </c>
      <c r="P13" s="282"/>
      <c r="Q13" s="151">
        <v>0.25</v>
      </c>
      <c r="R13" s="388"/>
      <c r="S13" s="149">
        <v>0.25</v>
      </c>
      <c r="T13" s="369"/>
      <c r="U13" s="401"/>
      <c r="V13" s="116"/>
      <c r="W13" s="389"/>
      <c r="X13" s="282"/>
      <c r="Y13" s="130">
        <f t="shared" ref="Y13:Y71" si="0">SUM(K13:X13)</f>
        <v>1</v>
      </c>
      <c r="Z13" s="118"/>
      <c r="AA13" s="196"/>
      <c r="AB13" s="239"/>
      <c r="AC13" s="2"/>
    </row>
    <row r="14" spans="1:31" ht="15" customHeight="1" thickBot="1">
      <c r="A14" s="461"/>
      <c r="B14" s="462"/>
      <c r="C14" s="367" t="s">
        <v>95</v>
      </c>
      <c r="D14" s="243"/>
      <c r="E14" s="428"/>
      <c r="F14" s="84"/>
      <c r="G14" s="14"/>
      <c r="H14" s="15"/>
      <c r="I14" s="15"/>
      <c r="J14" s="49"/>
      <c r="K14" s="149">
        <v>0.25</v>
      </c>
      <c r="L14" s="369"/>
      <c r="M14" s="151"/>
      <c r="N14" s="388"/>
      <c r="O14" s="389">
        <v>0.25</v>
      </c>
      <c r="P14" s="282"/>
      <c r="Q14" s="151"/>
      <c r="R14" s="388"/>
      <c r="S14" s="149">
        <v>0.25</v>
      </c>
      <c r="T14" s="369"/>
      <c r="U14" s="401"/>
      <c r="V14" s="116"/>
      <c r="W14" s="389"/>
      <c r="X14" s="282"/>
      <c r="Y14" s="130">
        <f t="shared" si="0"/>
        <v>0.75</v>
      </c>
      <c r="Z14" s="118"/>
      <c r="AA14" s="173"/>
      <c r="AB14" s="175"/>
      <c r="AC14" s="2"/>
    </row>
    <row r="15" spans="1:31" ht="15" customHeight="1" thickBot="1">
      <c r="A15" s="461"/>
      <c r="B15" s="462"/>
      <c r="C15" s="367" t="s">
        <v>99</v>
      </c>
      <c r="D15" s="243"/>
      <c r="E15" s="428"/>
      <c r="F15" s="84"/>
      <c r="G15" s="14"/>
      <c r="H15" s="15"/>
      <c r="I15" s="15"/>
      <c r="J15" s="49"/>
      <c r="K15" s="149">
        <v>0.25</v>
      </c>
      <c r="L15" s="369"/>
      <c r="M15" s="151">
        <v>0.25</v>
      </c>
      <c r="N15" s="388"/>
      <c r="O15" s="389"/>
      <c r="P15" s="282"/>
      <c r="Q15" s="151"/>
      <c r="R15" s="388"/>
      <c r="S15" s="149">
        <v>0.25</v>
      </c>
      <c r="T15" s="369"/>
      <c r="U15" s="401"/>
      <c r="V15" s="116"/>
      <c r="W15" s="389"/>
      <c r="X15" s="282"/>
      <c r="Y15" s="130">
        <f t="shared" si="0"/>
        <v>0.75</v>
      </c>
      <c r="Z15" s="118"/>
      <c r="AA15" s="431" t="s">
        <v>38</v>
      </c>
      <c r="AB15" s="172"/>
      <c r="AC15" s="2"/>
    </row>
    <row r="16" spans="1:31" ht="15" customHeight="1" thickBot="1">
      <c r="A16" s="461"/>
      <c r="B16" s="462"/>
      <c r="C16" s="367" t="s">
        <v>86</v>
      </c>
      <c r="D16" s="243"/>
      <c r="E16" s="428"/>
      <c r="F16" s="85"/>
      <c r="G16" s="14">
        <v>6</v>
      </c>
      <c r="H16" s="15">
        <v>4</v>
      </c>
      <c r="I16" s="15">
        <v>4</v>
      </c>
      <c r="J16" s="49">
        <v>5</v>
      </c>
      <c r="K16" s="149">
        <v>0.5</v>
      </c>
      <c r="L16" s="369"/>
      <c r="M16" s="151">
        <v>0.5</v>
      </c>
      <c r="N16" s="388"/>
      <c r="O16" s="389">
        <v>0.5</v>
      </c>
      <c r="P16" s="282"/>
      <c r="Q16" s="151">
        <v>0.5</v>
      </c>
      <c r="R16" s="388"/>
      <c r="S16" s="149">
        <v>0.5</v>
      </c>
      <c r="T16" s="369"/>
      <c r="U16" s="401"/>
      <c r="V16" s="116"/>
      <c r="W16" s="389"/>
      <c r="X16" s="282"/>
      <c r="Y16" s="130">
        <f t="shared" si="0"/>
        <v>2.5</v>
      </c>
      <c r="Z16" s="118"/>
      <c r="AA16" s="196"/>
      <c r="AB16" s="239"/>
      <c r="AC16" s="2"/>
    </row>
    <row r="17" spans="1:29" ht="15" customHeight="1" thickBot="1">
      <c r="A17" s="461"/>
      <c r="B17" s="462"/>
      <c r="C17" s="367" t="s">
        <v>100</v>
      </c>
      <c r="D17" s="243"/>
      <c r="E17" s="428"/>
      <c r="F17" s="84"/>
      <c r="G17" s="14"/>
      <c r="H17" s="15">
        <v>4</v>
      </c>
      <c r="I17" s="15">
        <v>4</v>
      </c>
      <c r="J17" s="49">
        <v>1</v>
      </c>
      <c r="K17" s="149">
        <v>0.25</v>
      </c>
      <c r="L17" s="369"/>
      <c r="M17" s="151">
        <v>0.25</v>
      </c>
      <c r="N17" s="388"/>
      <c r="O17" s="389">
        <v>0.25</v>
      </c>
      <c r="P17" s="282"/>
      <c r="Q17" s="151"/>
      <c r="R17" s="388"/>
      <c r="S17" s="149">
        <v>0.25</v>
      </c>
      <c r="T17" s="369"/>
      <c r="U17" s="401"/>
      <c r="V17" s="116"/>
      <c r="W17" s="389"/>
      <c r="X17" s="282"/>
      <c r="Y17" s="130">
        <f t="shared" si="0"/>
        <v>1</v>
      </c>
      <c r="Z17" s="118"/>
      <c r="AA17" s="173"/>
      <c r="AB17" s="175"/>
      <c r="AC17" s="2"/>
    </row>
    <row r="18" spans="1:29" ht="15" customHeight="1" thickBot="1">
      <c r="A18" s="461"/>
      <c r="B18" s="462"/>
      <c r="C18" s="190" t="s">
        <v>87</v>
      </c>
      <c r="D18" s="402"/>
      <c r="E18" s="403"/>
      <c r="F18" s="84"/>
      <c r="G18" s="14">
        <v>3</v>
      </c>
      <c r="H18" s="15">
        <v>1</v>
      </c>
      <c r="I18" s="15">
        <v>1</v>
      </c>
      <c r="J18" s="49">
        <v>1</v>
      </c>
      <c r="K18" s="149">
        <v>0.5</v>
      </c>
      <c r="L18" s="369"/>
      <c r="M18" s="151">
        <v>0.5</v>
      </c>
      <c r="N18" s="388"/>
      <c r="O18" s="389">
        <v>0.5</v>
      </c>
      <c r="P18" s="282"/>
      <c r="Q18" s="151">
        <v>0.5</v>
      </c>
      <c r="R18" s="388"/>
      <c r="S18" s="149">
        <v>0.5</v>
      </c>
      <c r="T18" s="369"/>
      <c r="U18" s="401"/>
      <c r="V18" s="116"/>
      <c r="W18" s="389"/>
      <c r="X18" s="282"/>
      <c r="Y18" s="130">
        <f t="shared" si="0"/>
        <v>2.5</v>
      </c>
      <c r="Z18" s="118"/>
      <c r="AA18" s="429">
        <f>AA12/AA4</f>
        <v>0.29850746268656714</v>
      </c>
      <c r="AB18" s="172"/>
      <c r="AC18" s="2"/>
    </row>
    <row r="19" spans="1:29" ht="15" customHeight="1" thickBot="1">
      <c r="A19" s="461"/>
      <c r="B19" s="462"/>
      <c r="C19" s="416" t="s">
        <v>92</v>
      </c>
      <c r="D19" s="417"/>
      <c r="E19" s="430"/>
      <c r="F19" s="86"/>
      <c r="G19" s="14">
        <v>2</v>
      </c>
      <c r="H19" s="15"/>
      <c r="I19" s="15"/>
      <c r="J19" s="49">
        <v>1</v>
      </c>
      <c r="K19" s="398">
        <v>0.25</v>
      </c>
      <c r="L19" s="399"/>
      <c r="M19" s="396">
        <v>0.25</v>
      </c>
      <c r="N19" s="397"/>
      <c r="O19" s="394">
        <v>0.25</v>
      </c>
      <c r="P19" s="395"/>
      <c r="Q19" s="396"/>
      <c r="R19" s="397"/>
      <c r="S19" s="398">
        <v>0.25</v>
      </c>
      <c r="T19" s="399"/>
      <c r="U19" s="400"/>
      <c r="V19" s="189"/>
      <c r="W19" s="394"/>
      <c r="X19" s="395"/>
      <c r="Y19" s="130">
        <f t="shared" si="0"/>
        <v>1</v>
      </c>
      <c r="Z19" s="118"/>
      <c r="AA19" s="196"/>
      <c r="AB19" s="239"/>
      <c r="AC19" s="2"/>
    </row>
    <row r="20" spans="1:29" ht="15" customHeight="1" thickBot="1">
      <c r="A20" s="461"/>
      <c r="B20" s="462"/>
      <c r="C20" s="416" t="s">
        <v>105</v>
      </c>
      <c r="D20" s="417"/>
      <c r="E20" s="418"/>
      <c r="F20" s="87"/>
      <c r="G20" s="14"/>
      <c r="H20" s="15"/>
      <c r="I20" s="15"/>
      <c r="J20" s="49"/>
      <c r="K20" s="122"/>
      <c r="L20" s="123"/>
      <c r="M20" s="124">
        <v>0.5</v>
      </c>
      <c r="N20" s="125"/>
      <c r="O20" s="126"/>
      <c r="P20" s="127"/>
      <c r="Q20" s="124"/>
      <c r="R20" s="125"/>
      <c r="S20" s="122"/>
      <c r="T20" s="123"/>
      <c r="U20" s="128"/>
      <c r="V20" s="129"/>
      <c r="W20" s="126"/>
      <c r="X20" s="127"/>
      <c r="Y20" s="130">
        <f t="shared" ref="Y20" si="1">SUM(K20:X20)</f>
        <v>0.5</v>
      </c>
      <c r="Z20" s="118"/>
      <c r="AA20" s="196"/>
      <c r="AB20" s="239"/>
      <c r="AC20" s="2"/>
    </row>
    <row r="21" spans="1:29" ht="15" customHeight="1" thickBot="1">
      <c r="A21" s="461"/>
      <c r="B21" s="462"/>
      <c r="C21" s="416" t="s">
        <v>109</v>
      </c>
      <c r="D21" s="417"/>
      <c r="E21" s="430"/>
      <c r="F21" s="88"/>
      <c r="G21" s="14"/>
      <c r="H21" s="15">
        <v>2</v>
      </c>
      <c r="I21" s="15">
        <v>2</v>
      </c>
      <c r="J21" s="49">
        <v>2</v>
      </c>
      <c r="K21" s="122"/>
      <c r="L21" s="123"/>
      <c r="M21" s="124"/>
      <c r="N21" s="125"/>
      <c r="O21" s="126"/>
      <c r="P21" s="127"/>
      <c r="Q21" s="124"/>
      <c r="R21" s="125"/>
      <c r="S21" s="122"/>
      <c r="T21" s="123"/>
      <c r="U21" s="128"/>
      <c r="V21" s="129"/>
      <c r="W21" s="126"/>
      <c r="X21" s="127"/>
      <c r="Y21" s="130">
        <f t="shared" si="0"/>
        <v>0</v>
      </c>
      <c r="Z21" s="118"/>
      <c r="AA21" s="196"/>
      <c r="AB21" s="239"/>
      <c r="AC21" s="2"/>
    </row>
    <row r="22" spans="1:29" ht="15" customHeight="1" thickBot="1">
      <c r="A22" s="461"/>
      <c r="B22" s="462"/>
      <c r="C22" s="416"/>
      <c r="D22" s="417"/>
      <c r="E22" s="418"/>
      <c r="F22" s="90"/>
      <c r="G22" s="14"/>
      <c r="H22" s="15"/>
      <c r="I22" s="15"/>
      <c r="J22" s="49"/>
      <c r="K22" s="122"/>
      <c r="L22" s="123"/>
      <c r="M22" s="124"/>
      <c r="N22" s="125"/>
      <c r="O22" s="126"/>
      <c r="P22" s="127"/>
      <c r="Q22" s="124"/>
      <c r="R22" s="125"/>
      <c r="S22" s="122"/>
      <c r="T22" s="123"/>
      <c r="U22" s="128"/>
      <c r="V22" s="129"/>
      <c r="W22" s="126"/>
      <c r="X22" s="127"/>
      <c r="Y22" s="130">
        <f t="shared" ref="Y22:Y23" si="2">SUM(K22:X22)</f>
        <v>0</v>
      </c>
      <c r="Z22" s="118"/>
      <c r="AA22" s="196"/>
      <c r="AB22" s="239"/>
      <c r="AC22" s="2"/>
    </row>
    <row r="23" spans="1:29" ht="15" customHeight="1" thickBot="1">
      <c r="A23" s="461"/>
      <c r="B23" s="462"/>
      <c r="C23" s="119"/>
      <c r="D23" s="120"/>
      <c r="E23" s="121"/>
      <c r="F23" s="90"/>
      <c r="G23" s="14"/>
      <c r="H23" s="15"/>
      <c r="I23" s="15"/>
      <c r="J23" s="49"/>
      <c r="K23" s="122"/>
      <c r="L23" s="123"/>
      <c r="M23" s="124"/>
      <c r="N23" s="125"/>
      <c r="O23" s="126"/>
      <c r="P23" s="127"/>
      <c r="Q23" s="124"/>
      <c r="R23" s="125"/>
      <c r="S23" s="122"/>
      <c r="T23" s="123"/>
      <c r="U23" s="128"/>
      <c r="V23" s="129"/>
      <c r="W23" s="126"/>
      <c r="X23" s="127"/>
      <c r="Y23" s="130">
        <f t="shared" si="2"/>
        <v>0</v>
      </c>
      <c r="Z23" s="118"/>
      <c r="AA23" s="196"/>
      <c r="AB23" s="239"/>
      <c r="AC23" s="2"/>
    </row>
    <row r="24" spans="1:29" ht="15" customHeight="1" thickBot="1">
      <c r="A24" s="463"/>
      <c r="B24" s="464"/>
      <c r="C24" s="538" t="s">
        <v>108</v>
      </c>
      <c r="D24" s="539"/>
      <c r="E24" s="540"/>
      <c r="F24" s="89"/>
      <c r="G24" s="14"/>
      <c r="H24" s="15"/>
      <c r="I24" s="15"/>
      <c r="J24" s="49"/>
      <c r="K24" s="408"/>
      <c r="L24" s="409"/>
      <c r="M24" s="410"/>
      <c r="N24" s="174"/>
      <c r="O24" s="541">
        <v>5</v>
      </c>
      <c r="P24" s="542"/>
      <c r="Q24" s="411"/>
      <c r="R24" s="412"/>
      <c r="S24" s="413"/>
      <c r="T24" s="414"/>
      <c r="U24" s="410" t="s">
        <v>23</v>
      </c>
      <c r="V24" s="174"/>
      <c r="W24" s="415"/>
      <c r="X24" s="357"/>
      <c r="Y24" s="130">
        <f t="shared" si="0"/>
        <v>5</v>
      </c>
      <c r="Z24" s="118"/>
      <c r="AA24" s="173"/>
      <c r="AB24" s="175"/>
      <c r="AC24" s="2"/>
    </row>
    <row r="25" spans="1:29" ht="15" customHeight="1" thickBot="1">
      <c r="A25" s="194" t="s">
        <v>55</v>
      </c>
      <c r="B25" s="197"/>
      <c r="C25" s="423" t="s">
        <v>64</v>
      </c>
      <c r="D25" s="424"/>
      <c r="E25" s="425"/>
      <c r="F25" s="91" t="s">
        <v>52</v>
      </c>
      <c r="G25" s="404" t="s">
        <v>66</v>
      </c>
      <c r="H25" s="405"/>
      <c r="I25" s="404" t="s">
        <v>67</v>
      </c>
      <c r="J25" s="405"/>
      <c r="K25" s="370"/>
      <c r="L25" s="371"/>
      <c r="M25" s="426"/>
      <c r="N25" s="427"/>
      <c r="O25" s="385"/>
      <c r="P25" s="302"/>
      <c r="Q25" s="426"/>
      <c r="R25" s="427"/>
      <c r="S25" s="370"/>
      <c r="T25" s="371"/>
      <c r="U25" s="384"/>
      <c r="V25" s="302"/>
      <c r="W25" s="385"/>
      <c r="X25" s="338"/>
      <c r="Y25" s="117">
        <f t="shared" si="0"/>
        <v>0</v>
      </c>
      <c r="Z25" s="118"/>
      <c r="AA25" s="420" t="s">
        <v>57</v>
      </c>
      <c r="AB25" s="239"/>
      <c r="AC25" s="2"/>
    </row>
    <row r="26" spans="1:29" ht="15" customHeight="1" thickBot="1">
      <c r="A26" s="196"/>
      <c r="B26" s="197"/>
      <c r="C26" s="421" t="s">
        <v>95</v>
      </c>
      <c r="D26" s="422"/>
      <c r="E26" s="422"/>
      <c r="F26" s="95"/>
      <c r="G26" s="406">
        <v>2</v>
      </c>
      <c r="H26" s="407"/>
      <c r="I26" s="301">
        <v>1</v>
      </c>
      <c r="J26" s="407"/>
      <c r="K26" s="114">
        <v>0.5</v>
      </c>
      <c r="L26" s="109"/>
      <c r="M26" s="110"/>
      <c r="N26" s="111"/>
      <c r="O26" s="112"/>
      <c r="P26" s="113"/>
      <c r="Q26" s="110"/>
      <c r="R26" s="111"/>
      <c r="S26" s="114"/>
      <c r="T26" s="109"/>
      <c r="U26" s="115"/>
      <c r="V26" s="113"/>
      <c r="W26" s="112"/>
      <c r="X26" s="116"/>
      <c r="Y26" s="117">
        <f t="shared" si="0"/>
        <v>0.5</v>
      </c>
      <c r="Z26" s="118"/>
      <c r="AA26" s="333">
        <f>SUM(Y25:Z37)</f>
        <v>8.5</v>
      </c>
      <c r="AB26" s="172"/>
      <c r="AC26" s="2"/>
    </row>
    <row r="27" spans="1:29" ht="15" customHeight="1" thickBot="1">
      <c r="A27" s="196"/>
      <c r="B27" s="197"/>
      <c r="C27" s="393" t="s">
        <v>86</v>
      </c>
      <c r="D27" s="338"/>
      <c r="E27" s="276"/>
      <c r="F27" s="88"/>
      <c r="G27" s="134">
        <v>10</v>
      </c>
      <c r="H27" s="103"/>
      <c r="I27" s="102">
        <v>7</v>
      </c>
      <c r="J27" s="103"/>
      <c r="K27" s="114">
        <v>1.5</v>
      </c>
      <c r="L27" s="109"/>
      <c r="M27" s="110">
        <v>0.5</v>
      </c>
      <c r="N27" s="111"/>
      <c r="O27" s="112"/>
      <c r="P27" s="113"/>
      <c r="Q27" s="110">
        <v>1.5</v>
      </c>
      <c r="R27" s="111"/>
      <c r="S27" s="114"/>
      <c r="T27" s="109"/>
      <c r="U27" s="115"/>
      <c r="V27" s="113"/>
      <c r="W27" s="112"/>
      <c r="X27" s="116"/>
      <c r="Y27" s="117">
        <f t="shared" si="0"/>
        <v>3.5</v>
      </c>
      <c r="Z27" s="118"/>
      <c r="AA27" s="173"/>
      <c r="AB27" s="175"/>
      <c r="AC27" s="2"/>
    </row>
    <row r="28" spans="1:29" ht="15" customHeight="1" thickBot="1">
      <c r="A28" s="196"/>
      <c r="B28" s="197"/>
      <c r="C28" s="139" t="s">
        <v>92</v>
      </c>
      <c r="D28" s="202"/>
      <c r="E28" s="392"/>
      <c r="F28" s="86" t="s">
        <v>104</v>
      </c>
      <c r="G28" s="134">
        <v>7</v>
      </c>
      <c r="H28" s="103"/>
      <c r="I28" s="102">
        <v>5</v>
      </c>
      <c r="J28" s="103"/>
      <c r="K28" s="114">
        <v>1</v>
      </c>
      <c r="L28" s="148"/>
      <c r="M28" s="110">
        <v>1</v>
      </c>
      <c r="N28" s="152"/>
      <c r="O28" s="112"/>
      <c r="P28" s="136"/>
      <c r="Q28" s="110"/>
      <c r="R28" s="152"/>
      <c r="S28" s="114">
        <v>0.5</v>
      </c>
      <c r="T28" s="148"/>
      <c r="U28" s="115"/>
      <c r="V28" s="135"/>
      <c r="W28" s="112"/>
      <c r="X28" s="136"/>
      <c r="Y28" s="137">
        <f t="shared" si="0"/>
        <v>2.5</v>
      </c>
      <c r="Z28" s="138"/>
      <c r="AA28" s="390" t="s">
        <v>42</v>
      </c>
      <c r="AB28" s="391"/>
      <c r="AC28" s="2"/>
    </row>
    <row r="29" spans="1:29" ht="15" customHeight="1" thickBot="1">
      <c r="A29" s="196"/>
      <c r="B29" s="197"/>
      <c r="C29" s="139" t="s">
        <v>87</v>
      </c>
      <c r="D29" s="116"/>
      <c r="E29" s="140"/>
      <c r="F29" s="84"/>
      <c r="G29" s="134">
        <v>5</v>
      </c>
      <c r="H29" s="103"/>
      <c r="I29" s="102">
        <v>3</v>
      </c>
      <c r="J29" s="103"/>
      <c r="K29" s="114"/>
      <c r="L29" s="109"/>
      <c r="M29" s="110">
        <v>0.5</v>
      </c>
      <c r="N29" s="111"/>
      <c r="O29" s="112">
        <v>0.5</v>
      </c>
      <c r="P29" s="113"/>
      <c r="Q29" s="110"/>
      <c r="R29" s="111"/>
      <c r="S29" s="114">
        <v>0.5</v>
      </c>
      <c r="T29" s="109"/>
      <c r="U29" s="115"/>
      <c r="V29" s="113"/>
      <c r="W29" s="112"/>
      <c r="X29" s="116"/>
      <c r="Y29" s="117">
        <f t="shared" si="0"/>
        <v>1.5</v>
      </c>
      <c r="Z29" s="118"/>
      <c r="AA29" s="325">
        <f>AA26/AA4</f>
        <v>0.1691542288557214</v>
      </c>
      <c r="AB29" s="172"/>
      <c r="AC29" s="2"/>
    </row>
    <row r="30" spans="1:29" ht="15" customHeight="1" thickBot="1">
      <c r="A30" s="196"/>
      <c r="B30" s="197"/>
      <c r="C30" s="139" t="s">
        <v>100</v>
      </c>
      <c r="D30" s="116"/>
      <c r="E30" s="140"/>
      <c r="F30" s="84"/>
      <c r="G30" s="134">
        <v>1</v>
      </c>
      <c r="H30" s="103"/>
      <c r="I30" s="102">
        <v>0</v>
      </c>
      <c r="J30" s="103"/>
      <c r="K30" s="114"/>
      <c r="L30" s="109"/>
      <c r="M30" s="110"/>
      <c r="N30" s="111"/>
      <c r="O30" s="112"/>
      <c r="P30" s="113"/>
      <c r="Q30" s="110"/>
      <c r="R30" s="111"/>
      <c r="S30" s="114"/>
      <c r="T30" s="109"/>
      <c r="U30" s="115"/>
      <c r="V30" s="113"/>
      <c r="W30" s="112"/>
      <c r="X30" s="116"/>
      <c r="Y30" s="117">
        <f t="shared" ref="Y30" si="3">SUM(K30:X30)</f>
        <v>0</v>
      </c>
      <c r="Z30" s="118"/>
      <c r="AA30" s="366"/>
      <c r="AB30" s="239"/>
      <c r="AC30" s="2"/>
    </row>
    <row r="31" spans="1:29" ht="15" customHeight="1" thickBot="1">
      <c r="A31" s="196"/>
      <c r="B31" s="197"/>
      <c r="C31" s="139" t="s">
        <v>105</v>
      </c>
      <c r="D31" s="116"/>
      <c r="E31" s="140"/>
      <c r="F31" s="84"/>
      <c r="G31" s="134">
        <v>2</v>
      </c>
      <c r="H31" s="103"/>
      <c r="I31" s="102">
        <v>1</v>
      </c>
      <c r="J31" s="103"/>
      <c r="K31" s="114"/>
      <c r="L31" s="109"/>
      <c r="M31" s="110"/>
      <c r="N31" s="111"/>
      <c r="O31" s="112">
        <v>0.5</v>
      </c>
      <c r="P31" s="113"/>
      <c r="Q31" s="110"/>
      <c r="R31" s="111"/>
      <c r="S31" s="114"/>
      <c r="T31" s="109"/>
      <c r="U31" s="115"/>
      <c r="V31" s="113"/>
      <c r="W31" s="112"/>
      <c r="X31" s="116"/>
      <c r="Y31" s="117">
        <f t="shared" si="0"/>
        <v>0.5</v>
      </c>
      <c r="Z31" s="118"/>
      <c r="AA31" s="196"/>
      <c r="AB31" s="239"/>
      <c r="AC31" s="2"/>
    </row>
    <row r="32" spans="1:29" ht="15" customHeight="1" thickBot="1">
      <c r="A32" s="196"/>
      <c r="B32" s="197"/>
      <c r="C32" s="131"/>
      <c r="D32" s="132"/>
      <c r="E32" s="133"/>
      <c r="F32" s="92"/>
      <c r="G32" s="134"/>
      <c r="H32" s="103"/>
      <c r="I32" s="102"/>
      <c r="J32" s="103"/>
      <c r="K32" s="114"/>
      <c r="L32" s="109"/>
      <c r="M32" s="110"/>
      <c r="N32" s="111"/>
      <c r="O32" s="112"/>
      <c r="P32" s="113"/>
      <c r="Q32" s="110"/>
      <c r="R32" s="111"/>
      <c r="S32" s="114"/>
      <c r="T32" s="109"/>
      <c r="U32" s="115"/>
      <c r="V32" s="113"/>
      <c r="W32" s="112"/>
      <c r="X32" s="116"/>
      <c r="Y32" s="117">
        <f t="shared" si="0"/>
        <v>0</v>
      </c>
      <c r="Z32" s="118"/>
      <c r="AA32" s="196"/>
      <c r="AB32" s="239"/>
      <c r="AC32" s="2"/>
    </row>
    <row r="33" spans="1:29" ht="15" customHeight="1" thickBot="1">
      <c r="A33" s="196"/>
      <c r="B33" s="197"/>
      <c r="C33" s="131"/>
      <c r="D33" s="132"/>
      <c r="E33" s="133"/>
      <c r="F33" s="92"/>
      <c r="G33" s="134"/>
      <c r="H33" s="103"/>
      <c r="I33" s="102"/>
      <c r="J33" s="103"/>
      <c r="K33" s="114"/>
      <c r="L33" s="109"/>
      <c r="M33" s="110"/>
      <c r="N33" s="111"/>
      <c r="O33" s="112"/>
      <c r="P33" s="113"/>
      <c r="Q33" s="110"/>
      <c r="R33" s="111"/>
      <c r="S33" s="114"/>
      <c r="T33" s="109"/>
      <c r="U33" s="115"/>
      <c r="V33" s="113"/>
      <c r="W33" s="112"/>
      <c r="X33" s="116"/>
      <c r="Y33" s="117">
        <f t="shared" ref="Y33" si="4">SUM(K33:X33)</f>
        <v>0</v>
      </c>
      <c r="Z33" s="118"/>
      <c r="AA33" s="196"/>
      <c r="AB33" s="239"/>
      <c r="AC33" s="2"/>
    </row>
    <row r="34" spans="1:29" ht="15" customHeight="1" thickBot="1">
      <c r="A34" s="196"/>
      <c r="B34" s="197"/>
      <c r="C34" s="131"/>
      <c r="D34" s="132"/>
      <c r="E34" s="133"/>
      <c r="F34" s="92"/>
      <c r="G34" s="134"/>
      <c r="H34" s="103"/>
      <c r="I34" s="102"/>
      <c r="J34" s="103"/>
      <c r="K34" s="114"/>
      <c r="L34" s="109"/>
      <c r="M34" s="110"/>
      <c r="N34" s="111"/>
      <c r="O34" s="112"/>
      <c r="P34" s="113"/>
      <c r="Q34" s="110"/>
      <c r="R34" s="111"/>
      <c r="S34" s="114"/>
      <c r="T34" s="109"/>
      <c r="U34" s="115"/>
      <c r="V34" s="113"/>
      <c r="W34" s="112"/>
      <c r="X34" s="116"/>
      <c r="Y34" s="117">
        <f t="shared" si="0"/>
        <v>0</v>
      </c>
      <c r="Z34" s="118"/>
      <c r="AA34" s="196"/>
      <c r="AB34" s="239"/>
      <c r="AC34" s="2"/>
    </row>
    <row r="35" spans="1:29" ht="15" customHeight="1" thickBot="1">
      <c r="A35" s="196"/>
      <c r="B35" s="197"/>
      <c r="C35" s="131"/>
      <c r="D35" s="132"/>
      <c r="E35" s="133"/>
      <c r="F35" s="93"/>
      <c r="G35" s="134"/>
      <c r="H35" s="103"/>
      <c r="I35" s="102"/>
      <c r="J35" s="103"/>
      <c r="K35" s="114"/>
      <c r="L35" s="109"/>
      <c r="M35" s="110"/>
      <c r="N35" s="111"/>
      <c r="O35" s="112"/>
      <c r="P35" s="113"/>
      <c r="Q35" s="110"/>
      <c r="R35" s="111"/>
      <c r="S35" s="114"/>
      <c r="T35" s="109"/>
      <c r="U35" s="115"/>
      <c r="V35" s="113"/>
      <c r="W35" s="112"/>
      <c r="X35" s="116"/>
      <c r="Y35" s="117">
        <f t="shared" si="0"/>
        <v>0</v>
      </c>
      <c r="Z35" s="118"/>
      <c r="AA35" s="196"/>
      <c r="AB35" s="239"/>
      <c r="AC35" s="2"/>
    </row>
    <row r="36" spans="1:29" ht="15" customHeight="1" thickBot="1">
      <c r="A36" s="196"/>
      <c r="B36" s="197"/>
      <c r="C36" s="386"/>
      <c r="D36" s="387"/>
      <c r="E36" s="387"/>
      <c r="F36" s="87"/>
      <c r="G36" s="134"/>
      <c r="H36" s="103"/>
      <c r="I36" s="102"/>
      <c r="J36" s="103"/>
      <c r="K36" s="114"/>
      <c r="L36" s="109"/>
      <c r="M36" s="110"/>
      <c r="N36" s="111"/>
      <c r="O36" s="112"/>
      <c r="P36" s="113"/>
      <c r="Q36" s="110"/>
      <c r="R36" s="111"/>
      <c r="S36" s="114"/>
      <c r="T36" s="109"/>
      <c r="U36" s="115"/>
      <c r="V36" s="113"/>
      <c r="W36" s="112"/>
      <c r="X36" s="116"/>
      <c r="Y36" s="117">
        <f t="shared" ref="Y36" si="5">SUM(K36:X36)</f>
        <v>0</v>
      </c>
      <c r="Z36" s="118"/>
      <c r="AA36" s="196"/>
      <c r="AB36" s="239"/>
      <c r="AC36" s="2"/>
    </row>
    <row r="37" spans="1:29" ht="15" customHeight="1" thickBot="1">
      <c r="A37" s="173"/>
      <c r="B37" s="174"/>
      <c r="C37" s="355"/>
      <c r="D37" s="356"/>
      <c r="E37" s="379"/>
      <c r="F37" s="94"/>
      <c r="G37" s="134"/>
      <c r="H37" s="103"/>
      <c r="I37" s="102"/>
      <c r="J37" s="103"/>
      <c r="K37" s="114"/>
      <c r="L37" s="109"/>
      <c r="M37" s="110"/>
      <c r="N37" s="111"/>
      <c r="O37" s="112"/>
      <c r="P37" s="113"/>
      <c r="Q37" s="110"/>
      <c r="R37" s="111"/>
      <c r="S37" s="114"/>
      <c r="T37" s="109"/>
      <c r="U37" s="115"/>
      <c r="V37" s="113"/>
      <c r="W37" s="112"/>
      <c r="X37" s="116"/>
      <c r="Y37" s="117">
        <f t="shared" si="0"/>
        <v>0</v>
      </c>
      <c r="Z37" s="118"/>
      <c r="AA37" s="173"/>
      <c r="AB37" s="175"/>
      <c r="AC37" s="2"/>
    </row>
    <row r="38" spans="1:29" ht="15" customHeight="1" thickBot="1">
      <c r="A38" s="380" t="s">
        <v>54</v>
      </c>
      <c r="B38" s="171"/>
      <c r="C38" s="248"/>
      <c r="D38" s="249"/>
      <c r="E38" s="249"/>
      <c r="F38" s="249"/>
      <c r="G38" s="57"/>
      <c r="H38" s="58"/>
      <c r="I38" s="58"/>
      <c r="J38" s="59"/>
      <c r="K38" s="354" t="s">
        <v>23</v>
      </c>
      <c r="L38" s="326"/>
      <c r="M38" s="142"/>
      <c r="N38" s="143"/>
      <c r="O38" s="146" t="s">
        <v>23</v>
      </c>
      <c r="P38" s="118"/>
      <c r="Q38" s="142" t="s">
        <v>23</v>
      </c>
      <c r="R38" s="143"/>
      <c r="S38" s="381"/>
      <c r="T38" s="382"/>
      <c r="U38" s="117"/>
      <c r="V38" s="118"/>
      <c r="W38" s="146"/>
      <c r="X38" s="147"/>
      <c r="Y38" s="117">
        <f t="shared" si="0"/>
        <v>0</v>
      </c>
      <c r="Z38" s="118"/>
      <c r="AA38" s="333">
        <f>SUM(Y38:Z42)</f>
        <v>0</v>
      </c>
      <c r="AB38" s="172"/>
      <c r="AC38" s="2"/>
    </row>
    <row r="39" spans="1:29" ht="15" customHeight="1" thickBot="1">
      <c r="A39" s="196"/>
      <c r="B39" s="197"/>
      <c r="C39" s="204"/>
      <c r="D39" s="205"/>
      <c r="E39" s="205"/>
      <c r="F39" s="205"/>
      <c r="G39" s="60"/>
      <c r="H39" s="53"/>
      <c r="I39" s="53"/>
      <c r="J39" s="61"/>
      <c r="K39" s="108"/>
      <c r="L39" s="109"/>
      <c r="M39" s="110"/>
      <c r="N39" s="111"/>
      <c r="O39" s="112" t="s">
        <v>23</v>
      </c>
      <c r="P39" s="113"/>
      <c r="Q39" s="110" t="s">
        <v>23</v>
      </c>
      <c r="R39" s="111"/>
      <c r="S39" s="114"/>
      <c r="T39" s="109"/>
      <c r="U39" s="115"/>
      <c r="V39" s="113"/>
      <c r="W39" s="112"/>
      <c r="X39" s="116"/>
      <c r="Y39" s="117">
        <f t="shared" si="0"/>
        <v>0</v>
      </c>
      <c r="Z39" s="118"/>
      <c r="AA39" s="173"/>
      <c r="AB39" s="175"/>
      <c r="AC39" s="2"/>
    </row>
    <row r="40" spans="1:29" ht="15" customHeight="1" thickBot="1">
      <c r="A40" s="196"/>
      <c r="B40" s="197"/>
      <c r="C40" s="206"/>
      <c r="D40" s="207"/>
      <c r="E40" s="207"/>
      <c r="F40" s="208"/>
      <c r="G40" s="60"/>
      <c r="H40" s="53"/>
      <c r="I40" s="53"/>
      <c r="J40" s="61"/>
      <c r="K40" s="108"/>
      <c r="L40" s="109"/>
      <c r="M40" s="110"/>
      <c r="N40" s="111"/>
      <c r="O40" s="112" t="s">
        <v>23</v>
      </c>
      <c r="P40" s="113"/>
      <c r="Q40" s="110"/>
      <c r="R40" s="111"/>
      <c r="S40" s="114"/>
      <c r="T40" s="109"/>
      <c r="U40" s="115"/>
      <c r="V40" s="113"/>
      <c r="W40" s="112"/>
      <c r="X40" s="116"/>
      <c r="Y40" s="117">
        <f t="shared" si="0"/>
        <v>0</v>
      </c>
      <c r="Z40" s="118"/>
      <c r="AA40" s="368" t="s">
        <v>42</v>
      </c>
      <c r="AB40" s="239"/>
      <c r="AC40" s="2"/>
    </row>
    <row r="41" spans="1:29" ht="15" customHeight="1" thickBot="1">
      <c r="A41" s="196"/>
      <c r="B41" s="197"/>
      <c r="C41" s="204"/>
      <c r="D41" s="205"/>
      <c r="E41" s="205"/>
      <c r="F41" s="205"/>
      <c r="G41" s="60"/>
      <c r="H41" s="53"/>
      <c r="I41" s="53"/>
      <c r="J41" s="61"/>
      <c r="K41" s="108"/>
      <c r="L41" s="109"/>
      <c r="M41" s="110"/>
      <c r="N41" s="111"/>
      <c r="O41" s="112" t="s">
        <v>23</v>
      </c>
      <c r="P41" s="113"/>
      <c r="Q41" s="110"/>
      <c r="R41" s="111"/>
      <c r="S41" s="114"/>
      <c r="T41" s="109"/>
      <c r="U41" s="115"/>
      <c r="V41" s="113"/>
      <c r="W41" s="112"/>
      <c r="X41" s="116"/>
      <c r="Y41" s="117">
        <f t="shared" si="0"/>
        <v>0</v>
      </c>
      <c r="Z41" s="118"/>
      <c r="AA41" s="325">
        <f>AA38/AA4</f>
        <v>0</v>
      </c>
      <c r="AB41" s="172"/>
      <c r="AC41" s="2"/>
    </row>
    <row r="42" spans="1:29" ht="15" customHeight="1" thickBot="1">
      <c r="A42" s="173"/>
      <c r="B42" s="174"/>
      <c r="C42" s="209" t="s">
        <v>23</v>
      </c>
      <c r="D42" s="210"/>
      <c r="E42" s="210"/>
      <c r="F42" s="211"/>
      <c r="G42" s="62"/>
      <c r="H42" s="63"/>
      <c r="I42" s="63"/>
      <c r="J42" s="64"/>
      <c r="K42" s="383"/>
      <c r="L42" s="185"/>
      <c r="M42" s="110"/>
      <c r="N42" s="111"/>
      <c r="O42" s="112" t="s">
        <v>23</v>
      </c>
      <c r="P42" s="113"/>
      <c r="Q42" s="110"/>
      <c r="R42" s="111"/>
      <c r="S42" s="114"/>
      <c r="T42" s="109"/>
      <c r="U42" s="115"/>
      <c r="V42" s="113"/>
      <c r="W42" s="112"/>
      <c r="X42" s="116"/>
      <c r="Y42" s="117">
        <f t="shared" si="0"/>
        <v>0</v>
      </c>
      <c r="Z42" s="118"/>
      <c r="AA42" s="173"/>
      <c r="AB42" s="175"/>
      <c r="AC42" s="2"/>
    </row>
    <row r="43" spans="1:29" ht="15" customHeight="1" thickBot="1">
      <c r="A43" s="164" t="s">
        <v>69</v>
      </c>
      <c r="B43" s="165"/>
      <c r="C43" s="224" t="s">
        <v>93</v>
      </c>
      <c r="D43" s="225"/>
      <c r="E43" s="225"/>
      <c r="F43" s="226"/>
      <c r="G43" s="58"/>
      <c r="H43" s="58"/>
      <c r="I43" s="58"/>
      <c r="J43" s="58"/>
      <c r="K43" s="376"/>
      <c r="L43" s="377"/>
      <c r="M43" s="378">
        <v>0.75</v>
      </c>
      <c r="N43" s="143"/>
      <c r="O43" s="146"/>
      <c r="P43" s="118"/>
      <c r="Q43" s="142"/>
      <c r="R43" s="143"/>
      <c r="S43" s="144"/>
      <c r="T43" s="145"/>
      <c r="U43" s="117"/>
      <c r="V43" s="118"/>
      <c r="W43" s="146"/>
      <c r="X43" s="147"/>
      <c r="Y43" s="117">
        <f t="shared" ref="Y43:Y52" si="6">SUM(K43:X43)</f>
        <v>0.75</v>
      </c>
      <c r="Z43" s="118"/>
      <c r="AA43" s="333">
        <f>SUM(Y43:Z53)</f>
        <v>1.25</v>
      </c>
      <c r="AB43" s="172"/>
      <c r="AC43" s="1"/>
    </row>
    <row r="44" spans="1:29" ht="15" customHeight="1" thickBot="1">
      <c r="A44" s="166"/>
      <c r="B44" s="167"/>
      <c r="C44" s="227" t="s">
        <v>94</v>
      </c>
      <c r="D44" s="228"/>
      <c r="E44" s="228"/>
      <c r="F44" s="229"/>
      <c r="G44" s="53"/>
      <c r="H44" s="53"/>
      <c r="I44" s="53"/>
      <c r="J44" s="53"/>
      <c r="K44" s="149"/>
      <c r="L44" s="369"/>
      <c r="M44" s="151">
        <v>0.5</v>
      </c>
      <c r="N44" s="111"/>
      <c r="O44" s="112"/>
      <c r="P44" s="113"/>
      <c r="Q44" s="110"/>
      <c r="R44" s="111"/>
      <c r="S44" s="114" t="s">
        <v>23</v>
      </c>
      <c r="T44" s="148"/>
      <c r="U44" s="115"/>
      <c r="V44" s="113"/>
      <c r="W44" s="112"/>
      <c r="X44" s="116"/>
      <c r="Y44" s="117">
        <f t="shared" si="6"/>
        <v>0.5</v>
      </c>
      <c r="Z44" s="118"/>
      <c r="AA44" s="173"/>
      <c r="AB44" s="175"/>
      <c r="AC44" s="1"/>
    </row>
    <row r="45" spans="1:29" ht="15" customHeight="1" thickBot="1">
      <c r="A45" s="166"/>
      <c r="B45" s="167"/>
      <c r="C45" s="227"/>
      <c r="D45" s="230"/>
      <c r="E45" s="230"/>
      <c r="F45" s="231"/>
      <c r="G45" s="53"/>
      <c r="H45" s="53"/>
      <c r="I45" s="53"/>
      <c r="J45" s="53"/>
      <c r="K45" s="149"/>
      <c r="L45" s="369"/>
      <c r="M45" s="151"/>
      <c r="N45" s="111"/>
      <c r="O45" s="112"/>
      <c r="P45" s="113"/>
      <c r="Q45" s="110"/>
      <c r="R45" s="111"/>
      <c r="S45" s="114"/>
      <c r="T45" s="148"/>
      <c r="U45" s="115"/>
      <c r="V45" s="113"/>
      <c r="W45" s="112"/>
      <c r="X45" s="116"/>
      <c r="Y45" s="117">
        <f t="shared" si="6"/>
        <v>0</v>
      </c>
      <c r="Z45" s="118"/>
      <c r="AA45" s="368" t="s">
        <v>42</v>
      </c>
      <c r="AB45" s="239"/>
      <c r="AC45" s="1"/>
    </row>
    <row r="46" spans="1:29" ht="15" customHeight="1" thickBot="1">
      <c r="A46" s="166"/>
      <c r="B46" s="167"/>
      <c r="C46" s="227"/>
      <c r="D46" s="228"/>
      <c r="E46" s="228"/>
      <c r="F46" s="229"/>
      <c r="G46" s="53"/>
      <c r="H46" s="53"/>
      <c r="I46" s="53"/>
      <c r="J46" s="53"/>
      <c r="K46" s="149"/>
      <c r="L46" s="150"/>
      <c r="M46" s="151"/>
      <c r="N46" s="152"/>
      <c r="O46" s="112"/>
      <c r="P46" s="136"/>
      <c r="Q46" s="110"/>
      <c r="R46" s="152"/>
      <c r="S46" s="114"/>
      <c r="T46" s="148"/>
      <c r="U46" s="115"/>
      <c r="V46" s="113"/>
      <c r="W46" s="112"/>
      <c r="X46" s="116"/>
      <c r="Y46" s="117">
        <f t="shared" si="6"/>
        <v>0</v>
      </c>
      <c r="Z46" s="118"/>
      <c r="AA46" s="325">
        <f>AA43/AA4</f>
        <v>2.4875621890547265E-2</v>
      </c>
      <c r="AB46" s="532"/>
      <c r="AC46" s="1"/>
    </row>
    <row r="47" spans="1:29" ht="15" customHeight="1" thickBot="1">
      <c r="A47" s="166"/>
      <c r="B47" s="167"/>
      <c r="C47" s="191"/>
      <c r="D47" s="192"/>
      <c r="E47" s="192"/>
      <c r="F47" s="193"/>
      <c r="G47" s="53"/>
      <c r="H47" s="53"/>
      <c r="I47" s="53"/>
      <c r="J47" s="53"/>
      <c r="K47" s="149"/>
      <c r="L47" s="150"/>
      <c r="M47" s="151"/>
      <c r="N47" s="152"/>
      <c r="O47" s="112"/>
      <c r="P47" s="136"/>
      <c r="Q47" s="110"/>
      <c r="R47" s="152"/>
      <c r="S47" s="114"/>
      <c r="T47" s="148"/>
      <c r="U47" s="115"/>
      <c r="V47" s="113"/>
      <c r="W47" s="112"/>
      <c r="X47" s="116"/>
      <c r="Y47" s="117">
        <f t="shared" si="6"/>
        <v>0</v>
      </c>
      <c r="Z47" s="118"/>
      <c r="AA47" s="366"/>
      <c r="AB47" s="533"/>
      <c r="AC47" s="1"/>
    </row>
    <row r="48" spans="1:29" ht="15" customHeight="1" thickBot="1">
      <c r="A48" s="166"/>
      <c r="B48" s="167"/>
      <c r="C48" s="191"/>
      <c r="D48" s="192"/>
      <c r="E48" s="192"/>
      <c r="F48" s="193"/>
      <c r="G48" s="53"/>
      <c r="H48" s="53"/>
      <c r="I48" s="53"/>
      <c r="J48" s="53"/>
      <c r="K48" s="149"/>
      <c r="L48" s="369"/>
      <c r="M48" s="151"/>
      <c r="N48" s="111"/>
      <c r="O48" s="112"/>
      <c r="P48" s="113"/>
      <c r="Q48" s="110"/>
      <c r="R48" s="111"/>
      <c r="S48" s="114"/>
      <c r="T48" s="109"/>
      <c r="U48" s="115"/>
      <c r="V48" s="113"/>
      <c r="W48" s="112"/>
      <c r="X48" s="116"/>
      <c r="Y48" s="117">
        <f t="shared" si="6"/>
        <v>0</v>
      </c>
      <c r="Z48" s="118"/>
      <c r="AA48" s="366"/>
      <c r="AB48" s="533"/>
      <c r="AC48" s="1"/>
    </row>
    <row r="49" spans="1:29" ht="15" customHeight="1" thickBot="1">
      <c r="A49" s="166"/>
      <c r="B49" s="167"/>
      <c r="C49" s="191"/>
      <c r="D49" s="192"/>
      <c r="E49" s="192"/>
      <c r="F49" s="193"/>
      <c r="G49" s="53"/>
      <c r="H49" s="53"/>
      <c r="I49" s="53"/>
      <c r="J49" s="53"/>
      <c r="K49" s="149"/>
      <c r="L49" s="369"/>
      <c r="M49" s="151"/>
      <c r="N49" s="111"/>
      <c r="O49" s="112"/>
      <c r="P49" s="113"/>
      <c r="Q49" s="110"/>
      <c r="R49" s="111"/>
      <c r="S49" s="114"/>
      <c r="T49" s="109"/>
      <c r="U49" s="115"/>
      <c r="V49" s="113"/>
      <c r="W49" s="112"/>
      <c r="X49" s="116"/>
      <c r="Y49" s="117">
        <f t="shared" si="6"/>
        <v>0</v>
      </c>
      <c r="Z49" s="118"/>
      <c r="AA49" s="366"/>
      <c r="AB49" s="533"/>
      <c r="AC49" s="1"/>
    </row>
    <row r="50" spans="1:29" ht="15" customHeight="1" thickBot="1">
      <c r="A50" s="166"/>
      <c r="B50" s="167"/>
      <c r="C50" s="191"/>
      <c r="D50" s="192"/>
      <c r="E50" s="192"/>
      <c r="F50" s="193"/>
      <c r="G50" s="53"/>
      <c r="H50" s="53"/>
      <c r="I50" s="53"/>
      <c r="J50" s="53"/>
      <c r="K50" s="149"/>
      <c r="L50" s="150"/>
      <c r="M50" s="151"/>
      <c r="N50" s="152"/>
      <c r="O50" s="112"/>
      <c r="P50" s="136"/>
      <c r="Q50" s="110"/>
      <c r="R50" s="152"/>
      <c r="S50" s="114"/>
      <c r="T50" s="148"/>
      <c r="U50" s="115"/>
      <c r="V50" s="113"/>
      <c r="W50" s="112"/>
      <c r="X50" s="116"/>
      <c r="Y50" s="117">
        <f t="shared" si="6"/>
        <v>0</v>
      </c>
      <c r="Z50" s="118"/>
      <c r="AA50" s="366"/>
      <c r="AB50" s="533"/>
      <c r="AC50" s="1"/>
    </row>
    <row r="51" spans="1:29" ht="15" customHeight="1" thickBot="1">
      <c r="A51" s="166"/>
      <c r="B51" s="167"/>
      <c r="C51" s="191" t="s">
        <v>23</v>
      </c>
      <c r="D51" s="192"/>
      <c r="E51" s="192"/>
      <c r="F51" s="193"/>
      <c r="G51" s="53"/>
      <c r="H51" s="53"/>
      <c r="I51" s="53"/>
      <c r="J51" s="53"/>
      <c r="K51" s="149"/>
      <c r="L51" s="369"/>
      <c r="M51" s="151"/>
      <c r="N51" s="111"/>
      <c r="O51" s="112"/>
      <c r="P51" s="113"/>
      <c r="Q51" s="110"/>
      <c r="R51" s="111"/>
      <c r="S51" s="114"/>
      <c r="T51" s="109"/>
      <c r="U51" s="115"/>
      <c r="V51" s="113"/>
      <c r="W51" s="112"/>
      <c r="X51" s="116"/>
      <c r="Y51" s="117">
        <f t="shared" ref="Y51" si="7">SUM(K51:X51)</f>
        <v>0</v>
      </c>
      <c r="Z51" s="118"/>
      <c r="AA51" s="366"/>
      <c r="AB51" s="533"/>
      <c r="AC51" s="1"/>
    </row>
    <row r="52" spans="1:29" ht="15" customHeight="1" thickBot="1">
      <c r="A52" s="166"/>
      <c r="B52" s="167"/>
      <c r="C52" s="191" t="s">
        <v>23</v>
      </c>
      <c r="D52" s="192"/>
      <c r="E52" s="192"/>
      <c r="F52" s="193"/>
      <c r="G52" s="53"/>
      <c r="H52" s="53"/>
      <c r="I52" s="53"/>
      <c r="J52" s="53"/>
      <c r="K52" s="149" t="s">
        <v>23</v>
      </c>
      <c r="L52" s="369"/>
      <c r="M52" s="151"/>
      <c r="N52" s="111"/>
      <c r="O52" s="112" t="s">
        <v>23</v>
      </c>
      <c r="P52" s="113"/>
      <c r="Q52" s="110" t="s">
        <v>23</v>
      </c>
      <c r="R52" s="111"/>
      <c r="S52" s="114"/>
      <c r="T52" s="109"/>
      <c r="U52" s="115"/>
      <c r="V52" s="113"/>
      <c r="W52" s="112"/>
      <c r="X52" s="116"/>
      <c r="Y52" s="117">
        <f t="shared" si="6"/>
        <v>0</v>
      </c>
      <c r="Z52" s="118"/>
      <c r="AA52" s="366"/>
      <c r="AB52" s="533"/>
      <c r="AC52" s="1"/>
    </row>
    <row r="53" spans="1:29" ht="15" customHeight="1" thickBot="1">
      <c r="A53" s="168"/>
      <c r="B53" s="169"/>
      <c r="C53" s="232" t="s">
        <v>23</v>
      </c>
      <c r="D53" s="233"/>
      <c r="E53" s="233"/>
      <c r="F53" s="234"/>
      <c r="G53" s="63"/>
      <c r="H53" s="63"/>
      <c r="I53" s="63"/>
      <c r="J53" s="63"/>
      <c r="K53" s="153" t="s">
        <v>23</v>
      </c>
      <c r="L53" s="154"/>
      <c r="M53" s="151"/>
      <c r="N53" s="111"/>
      <c r="O53" s="112" t="s">
        <v>23</v>
      </c>
      <c r="P53" s="113"/>
      <c r="Q53" s="110" t="s">
        <v>23</v>
      </c>
      <c r="R53" s="111"/>
      <c r="S53" s="114"/>
      <c r="T53" s="109"/>
      <c r="U53" s="115"/>
      <c r="V53" s="113"/>
      <c r="W53" s="112"/>
      <c r="X53" s="116"/>
      <c r="Y53" s="117">
        <f t="shared" si="0"/>
        <v>0</v>
      </c>
      <c r="Z53" s="118"/>
      <c r="AA53" s="534"/>
      <c r="AB53" s="535"/>
      <c r="AC53" s="1"/>
    </row>
    <row r="54" spans="1:29" ht="15" customHeight="1" thickBot="1">
      <c r="A54" s="164" t="s">
        <v>41</v>
      </c>
      <c r="B54" s="165"/>
      <c r="C54" s="255" t="s">
        <v>68</v>
      </c>
      <c r="D54" s="256"/>
      <c r="E54" s="256"/>
      <c r="F54" s="257"/>
      <c r="G54" s="252" t="s">
        <v>66</v>
      </c>
      <c r="H54" s="253"/>
      <c r="I54" s="254" t="s">
        <v>67</v>
      </c>
      <c r="J54" s="253"/>
      <c r="K54" s="370"/>
      <c r="L54" s="371"/>
      <c r="M54" s="142"/>
      <c r="N54" s="143"/>
      <c r="O54" s="146"/>
      <c r="P54" s="118"/>
      <c r="Q54" s="142"/>
      <c r="R54" s="143"/>
      <c r="S54" s="144"/>
      <c r="T54" s="326"/>
      <c r="U54" s="117"/>
      <c r="V54" s="118"/>
      <c r="W54" s="146"/>
      <c r="X54" s="147"/>
      <c r="Y54" s="117">
        <f t="shared" si="0"/>
        <v>0</v>
      </c>
      <c r="Z54" s="118"/>
      <c r="AA54" s="372">
        <f>SUM(Y54:Z58)</f>
        <v>3</v>
      </c>
      <c r="AB54" s="373"/>
      <c r="AC54" s="1"/>
    </row>
    <row r="55" spans="1:29" ht="15" customHeight="1" thickBot="1">
      <c r="A55" s="166"/>
      <c r="B55" s="250"/>
      <c r="C55" s="258" t="s">
        <v>86</v>
      </c>
      <c r="D55" s="259"/>
      <c r="E55" s="259"/>
      <c r="F55" s="260"/>
      <c r="G55" s="102">
        <v>13</v>
      </c>
      <c r="H55" s="103"/>
      <c r="I55" s="102">
        <v>12</v>
      </c>
      <c r="J55" s="103"/>
      <c r="K55" s="114"/>
      <c r="L55" s="109"/>
      <c r="M55" s="110"/>
      <c r="N55" s="111"/>
      <c r="O55" s="112"/>
      <c r="P55" s="113"/>
      <c r="Q55" s="110">
        <v>3</v>
      </c>
      <c r="R55" s="111"/>
      <c r="S55" s="114"/>
      <c r="T55" s="109"/>
      <c r="U55" s="115"/>
      <c r="V55" s="113"/>
      <c r="W55" s="112"/>
      <c r="X55" s="116"/>
      <c r="Y55" s="117">
        <f t="shared" si="0"/>
        <v>3</v>
      </c>
      <c r="Z55" s="118"/>
      <c r="AA55" s="374"/>
      <c r="AB55" s="375"/>
      <c r="AC55" s="1"/>
    </row>
    <row r="56" spans="1:29" ht="15" customHeight="1" thickBot="1">
      <c r="A56" s="166"/>
      <c r="B56" s="250"/>
      <c r="C56" s="221"/>
      <c r="D56" s="222"/>
      <c r="E56" s="222"/>
      <c r="F56" s="223"/>
      <c r="G56" s="102"/>
      <c r="H56" s="103"/>
      <c r="I56" s="102"/>
      <c r="J56" s="103"/>
      <c r="K56" s="114"/>
      <c r="L56" s="155"/>
      <c r="M56" s="110"/>
      <c r="N56" s="152"/>
      <c r="O56" s="112"/>
      <c r="P56" s="113"/>
      <c r="Q56" s="110"/>
      <c r="R56" s="152"/>
      <c r="S56" s="114"/>
      <c r="T56" s="148"/>
      <c r="U56" s="115"/>
      <c r="V56" s="113"/>
      <c r="W56" s="141"/>
      <c r="X56" s="109"/>
      <c r="Y56" s="117">
        <f t="shared" si="0"/>
        <v>0</v>
      </c>
      <c r="Z56" s="118"/>
      <c r="AA56" s="368" t="s">
        <v>42</v>
      </c>
      <c r="AB56" s="239"/>
      <c r="AC56" s="1"/>
    </row>
    <row r="57" spans="1:29" ht="15" customHeight="1" thickBot="1">
      <c r="A57" s="166"/>
      <c r="B57" s="250"/>
      <c r="C57" s="221"/>
      <c r="D57" s="222"/>
      <c r="E57" s="222"/>
      <c r="F57" s="223"/>
      <c r="G57" s="102"/>
      <c r="H57" s="103"/>
      <c r="I57" s="102"/>
      <c r="J57" s="103"/>
      <c r="K57" s="114"/>
      <c r="L57" s="109"/>
      <c r="M57" s="110"/>
      <c r="N57" s="111"/>
      <c r="O57" s="112"/>
      <c r="P57" s="113"/>
      <c r="Q57" s="110"/>
      <c r="R57" s="111"/>
      <c r="S57" s="114"/>
      <c r="T57" s="109"/>
      <c r="U57" s="115"/>
      <c r="V57" s="113"/>
      <c r="W57" s="112"/>
      <c r="X57" s="116"/>
      <c r="Y57" s="117">
        <f t="shared" si="0"/>
        <v>0</v>
      </c>
      <c r="Z57" s="118"/>
      <c r="AA57" s="325">
        <f>AA54/AA4</f>
        <v>5.9701492537313432E-2</v>
      </c>
      <c r="AB57" s="172"/>
      <c r="AC57" s="1"/>
    </row>
    <row r="58" spans="1:29" ht="15" customHeight="1" thickBot="1">
      <c r="A58" s="168"/>
      <c r="B58" s="251"/>
      <c r="C58" s="221"/>
      <c r="D58" s="222"/>
      <c r="E58" s="222"/>
      <c r="F58" s="223"/>
      <c r="G58" s="102"/>
      <c r="H58" s="103"/>
      <c r="I58" s="102"/>
      <c r="J58" s="103"/>
      <c r="K58" s="114"/>
      <c r="L58" s="109"/>
      <c r="M58" s="110"/>
      <c r="N58" s="111"/>
      <c r="O58" s="112"/>
      <c r="P58" s="113"/>
      <c r="Q58" s="110" t="s">
        <v>23</v>
      </c>
      <c r="R58" s="111"/>
      <c r="S58" s="114" t="s">
        <v>23</v>
      </c>
      <c r="T58" s="109"/>
      <c r="U58" s="115"/>
      <c r="V58" s="113"/>
      <c r="W58" s="112"/>
      <c r="X58" s="116"/>
      <c r="Y58" s="117">
        <f t="shared" si="0"/>
        <v>0</v>
      </c>
      <c r="Z58" s="118"/>
      <c r="AA58" s="173"/>
      <c r="AB58" s="175"/>
      <c r="AC58" s="1"/>
    </row>
    <row r="59" spans="1:29" ht="15" customHeight="1" thickBot="1">
      <c r="A59" s="361" t="s">
        <v>58</v>
      </c>
      <c r="B59" s="18" t="s">
        <v>70</v>
      </c>
      <c r="C59" s="363"/>
      <c r="D59" s="364"/>
      <c r="E59" s="364"/>
      <c r="F59" s="365"/>
      <c r="G59" s="212"/>
      <c r="H59" s="213"/>
      <c r="I59" s="213"/>
      <c r="J59" s="214"/>
      <c r="K59" s="144" t="s">
        <v>23</v>
      </c>
      <c r="L59" s="326"/>
      <c r="M59" s="142"/>
      <c r="N59" s="143"/>
      <c r="O59" s="146"/>
      <c r="P59" s="118"/>
      <c r="Q59" s="142"/>
      <c r="R59" s="143"/>
      <c r="S59" s="144"/>
      <c r="T59" s="326"/>
      <c r="U59" s="117"/>
      <c r="V59" s="118"/>
      <c r="W59" s="146"/>
      <c r="X59" s="147"/>
      <c r="Y59" s="117">
        <f t="shared" si="0"/>
        <v>0</v>
      </c>
      <c r="Z59" s="118"/>
      <c r="AA59" s="536">
        <f>SUM(Y59:Z65)</f>
        <v>0</v>
      </c>
      <c r="AB59" s="118"/>
      <c r="AC59" s="1"/>
    </row>
    <row r="60" spans="1:29" ht="15" customHeight="1" thickBot="1">
      <c r="A60" s="362"/>
      <c r="B60" s="19" t="s">
        <v>71</v>
      </c>
      <c r="C60" s="537"/>
      <c r="D60" s="189"/>
      <c r="E60" s="189"/>
      <c r="F60" s="395"/>
      <c r="G60" s="215"/>
      <c r="H60" s="216"/>
      <c r="I60" s="216"/>
      <c r="J60" s="217"/>
      <c r="K60" s="114" t="s">
        <v>23</v>
      </c>
      <c r="L60" s="109"/>
      <c r="M60" s="110"/>
      <c r="N60" s="111"/>
      <c r="O60" s="112"/>
      <c r="P60" s="113"/>
      <c r="Q60" s="110"/>
      <c r="R60" s="111"/>
      <c r="S60" s="114"/>
      <c r="T60" s="109"/>
      <c r="U60" s="115"/>
      <c r="V60" s="113"/>
      <c r="W60" s="112" t="s">
        <v>23</v>
      </c>
      <c r="X60" s="116"/>
      <c r="Y60" s="117">
        <f t="shared" si="0"/>
        <v>0</v>
      </c>
      <c r="Z60" s="118"/>
      <c r="AA60" s="368" t="s">
        <v>42</v>
      </c>
      <c r="AB60" s="239"/>
      <c r="AC60" s="1"/>
    </row>
    <row r="61" spans="1:29" ht="15" customHeight="1" thickBot="1">
      <c r="A61" s="362"/>
      <c r="B61" s="19" t="s">
        <v>72</v>
      </c>
      <c r="C61" s="235"/>
      <c r="D61" s="236"/>
      <c r="E61" s="236"/>
      <c r="F61" s="237"/>
      <c r="G61" s="218"/>
      <c r="H61" s="219"/>
      <c r="I61" s="219"/>
      <c r="J61" s="220"/>
      <c r="K61" s="114"/>
      <c r="L61" s="109"/>
      <c r="M61" s="110"/>
      <c r="N61" s="111"/>
      <c r="O61" s="112"/>
      <c r="P61" s="113"/>
      <c r="Q61" s="110"/>
      <c r="R61" s="111"/>
      <c r="S61" s="114"/>
      <c r="T61" s="109"/>
      <c r="U61" s="115"/>
      <c r="V61" s="113"/>
      <c r="W61" s="112"/>
      <c r="X61" s="116"/>
      <c r="Y61" s="117">
        <f t="shared" si="0"/>
        <v>0</v>
      </c>
      <c r="Z61" s="118"/>
      <c r="AA61" s="325">
        <f>AA59/AA4</f>
        <v>0</v>
      </c>
      <c r="AB61" s="172"/>
      <c r="AC61" s="1"/>
    </row>
    <row r="62" spans="1:29" ht="15" customHeight="1" thickBot="1">
      <c r="A62" s="362"/>
      <c r="B62" s="19" t="s">
        <v>59</v>
      </c>
      <c r="C62" s="367"/>
      <c r="D62" s="116"/>
      <c r="E62" s="116"/>
      <c r="F62" s="282"/>
      <c r="G62" s="218"/>
      <c r="H62" s="219"/>
      <c r="I62" s="219"/>
      <c r="J62" s="220"/>
      <c r="K62" s="114"/>
      <c r="L62" s="109"/>
      <c r="M62" s="110"/>
      <c r="N62" s="111"/>
      <c r="O62" s="112"/>
      <c r="P62" s="113"/>
      <c r="Q62" s="110"/>
      <c r="R62" s="111"/>
      <c r="S62" s="114"/>
      <c r="T62" s="109"/>
      <c r="U62" s="115"/>
      <c r="V62" s="113"/>
      <c r="W62" s="112"/>
      <c r="X62" s="116"/>
      <c r="Y62" s="117">
        <f t="shared" si="0"/>
        <v>0</v>
      </c>
      <c r="Z62" s="118"/>
      <c r="AA62" s="366"/>
      <c r="AB62" s="239"/>
      <c r="AC62" s="1"/>
    </row>
    <row r="63" spans="1:29" ht="15" customHeight="1" thickBot="1">
      <c r="A63" s="362"/>
      <c r="B63" s="19" t="s">
        <v>59</v>
      </c>
      <c r="C63" s="235" t="s">
        <v>23</v>
      </c>
      <c r="D63" s="236"/>
      <c r="E63" s="236"/>
      <c r="F63" s="237"/>
      <c r="G63" s="218"/>
      <c r="H63" s="219"/>
      <c r="I63" s="219"/>
      <c r="J63" s="220"/>
      <c r="K63" s="114"/>
      <c r="L63" s="109"/>
      <c r="M63" s="110"/>
      <c r="N63" s="111"/>
      <c r="O63" s="112"/>
      <c r="P63" s="113"/>
      <c r="Q63" s="110"/>
      <c r="R63" s="111"/>
      <c r="S63" s="114"/>
      <c r="T63" s="109"/>
      <c r="U63" s="115"/>
      <c r="V63" s="113"/>
      <c r="W63" s="112"/>
      <c r="X63" s="116"/>
      <c r="Y63" s="117">
        <f t="shared" si="0"/>
        <v>0</v>
      </c>
      <c r="Z63" s="118"/>
      <c r="AA63" s="366"/>
      <c r="AB63" s="239"/>
      <c r="AC63" s="1"/>
    </row>
    <row r="64" spans="1:29" ht="15" customHeight="1" thickBot="1">
      <c r="A64" s="362"/>
      <c r="B64" s="19" t="s">
        <v>59</v>
      </c>
      <c r="C64" s="235"/>
      <c r="D64" s="236"/>
      <c r="E64" s="236"/>
      <c r="F64" s="237"/>
      <c r="G64" s="218"/>
      <c r="H64" s="219"/>
      <c r="I64" s="219"/>
      <c r="J64" s="220"/>
      <c r="K64" s="114"/>
      <c r="L64" s="109"/>
      <c r="M64" s="110"/>
      <c r="N64" s="111"/>
      <c r="O64" s="112"/>
      <c r="P64" s="113"/>
      <c r="Q64" s="110"/>
      <c r="R64" s="111"/>
      <c r="S64" s="114"/>
      <c r="T64" s="109"/>
      <c r="U64" s="115"/>
      <c r="V64" s="113"/>
      <c r="W64" s="112"/>
      <c r="X64" s="116"/>
      <c r="Y64" s="117">
        <f t="shared" si="0"/>
        <v>0</v>
      </c>
      <c r="Z64" s="118"/>
      <c r="AA64" s="366"/>
      <c r="AB64" s="239"/>
      <c r="AC64" s="1"/>
    </row>
    <row r="65" spans="1:29" ht="15" customHeight="1" thickBot="1">
      <c r="A65" s="362"/>
      <c r="B65" s="50" t="s">
        <v>59</v>
      </c>
      <c r="C65" s="355"/>
      <c r="D65" s="356"/>
      <c r="E65" s="356"/>
      <c r="F65" s="357"/>
      <c r="G65" s="358"/>
      <c r="H65" s="359"/>
      <c r="I65" s="359"/>
      <c r="J65" s="360"/>
      <c r="K65" s="114"/>
      <c r="L65" s="109"/>
      <c r="M65" s="110"/>
      <c r="N65" s="111"/>
      <c r="O65" s="112"/>
      <c r="P65" s="113"/>
      <c r="Q65" s="110"/>
      <c r="R65" s="111"/>
      <c r="S65" s="114"/>
      <c r="T65" s="109"/>
      <c r="U65" s="115"/>
      <c r="V65" s="113"/>
      <c r="W65" s="112"/>
      <c r="X65" s="116"/>
      <c r="Y65" s="117">
        <f t="shared" si="0"/>
        <v>0</v>
      </c>
      <c r="Z65" s="118"/>
      <c r="AA65" s="196"/>
      <c r="AB65" s="239"/>
      <c r="AC65" s="1"/>
    </row>
    <row r="66" spans="1:29" ht="15" customHeight="1" thickBot="1">
      <c r="A66" s="156" t="s">
        <v>53</v>
      </c>
      <c r="B66" s="157"/>
      <c r="C66" s="351" t="s">
        <v>74</v>
      </c>
      <c r="D66" s="352"/>
      <c r="E66" s="352"/>
      <c r="F66" s="353"/>
      <c r="G66" s="58"/>
      <c r="H66" s="58"/>
      <c r="I66" s="58"/>
      <c r="J66" s="59"/>
      <c r="K66" s="354">
        <v>0.25</v>
      </c>
      <c r="L66" s="326"/>
      <c r="M66" s="142">
        <v>0.25</v>
      </c>
      <c r="N66" s="143"/>
      <c r="O66" s="146"/>
      <c r="P66" s="118"/>
      <c r="Q66" s="142">
        <v>0.25</v>
      </c>
      <c r="R66" s="143"/>
      <c r="S66" s="144">
        <v>0.25</v>
      </c>
      <c r="T66" s="326"/>
      <c r="U66" s="117"/>
      <c r="V66" s="118"/>
      <c r="W66" s="146"/>
      <c r="X66" s="147"/>
      <c r="Y66" s="117">
        <f t="shared" si="0"/>
        <v>1</v>
      </c>
      <c r="Z66" s="118"/>
      <c r="AA66" s="372">
        <f>SUM(Y66:Z72)</f>
        <v>5.5</v>
      </c>
      <c r="AB66" s="373"/>
      <c r="AC66" s="2"/>
    </row>
    <row r="67" spans="1:29" ht="15" customHeight="1" thickBot="1">
      <c r="A67" s="158"/>
      <c r="B67" s="159"/>
      <c r="C67" s="139" t="s">
        <v>75</v>
      </c>
      <c r="D67" s="202"/>
      <c r="E67" s="202"/>
      <c r="F67" s="203"/>
      <c r="G67" s="53"/>
      <c r="H67" s="53"/>
      <c r="I67" s="53"/>
      <c r="J67" s="61"/>
      <c r="K67" s="108">
        <v>0.25</v>
      </c>
      <c r="L67" s="109"/>
      <c r="M67" s="110">
        <v>0.25</v>
      </c>
      <c r="N67" s="111"/>
      <c r="O67" s="112"/>
      <c r="P67" s="113"/>
      <c r="Q67" s="110">
        <v>0.25</v>
      </c>
      <c r="R67" s="111"/>
      <c r="S67" s="114">
        <v>0.25</v>
      </c>
      <c r="T67" s="109"/>
      <c r="U67" s="115" t="s">
        <v>23</v>
      </c>
      <c r="V67" s="113"/>
      <c r="W67" s="112" t="s">
        <v>23</v>
      </c>
      <c r="X67" s="116"/>
      <c r="Y67" s="117">
        <f t="shared" si="0"/>
        <v>1</v>
      </c>
      <c r="Z67" s="118"/>
      <c r="AA67" s="374"/>
      <c r="AB67" s="375"/>
      <c r="AC67" s="2"/>
    </row>
    <row r="68" spans="1:29" ht="15" customHeight="1" thickBot="1">
      <c r="A68" s="158"/>
      <c r="B68" s="159"/>
      <c r="C68" s="139" t="s">
        <v>73</v>
      </c>
      <c r="D68" s="202"/>
      <c r="E68" s="202"/>
      <c r="F68" s="203"/>
      <c r="G68" s="53"/>
      <c r="H68" s="53"/>
      <c r="I68" s="53"/>
      <c r="J68" s="61"/>
      <c r="K68" s="108">
        <v>0.25</v>
      </c>
      <c r="L68" s="109"/>
      <c r="M68" s="110">
        <v>0.25</v>
      </c>
      <c r="N68" s="111"/>
      <c r="O68" s="112">
        <v>0.25</v>
      </c>
      <c r="P68" s="113"/>
      <c r="Q68" s="110">
        <v>0.25</v>
      </c>
      <c r="R68" s="111"/>
      <c r="S68" s="114">
        <v>0.25</v>
      </c>
      <c r="T68" s="109"/>
      <c r="U68" s="115"/>
      <c r="V68" s="113"/>
      <c r="W68" s="112"/>
      <c r="X68" s="116"/>
      <c r="Y68" s="117">
        <f t="shared" si="0"/>
        <v>1.25</v>
      </c>
      <c r="Z68" s="118"/>
      <c r="AA68" s="368" t="s">
        <v>42</v>
      </c>
      <c r="AB68" s="239"/>
      <c r="AC68" s="2"/>
    </row>
    <row r="69" spans="1:29" ht="15" customHeight="1" thickBot="1">
      <c r="A69" s="158"/>
      <c r="B69" s="159"/>
      <c r="C69" s="139" t="s">
        <v>76</v>
      </c>
      <c r="D69" s="202"/>
      <c r="E69" s="202"/>
      <c r="F69" s="203"/>
      <c r="G69" s="53"/>
      <c r="H69" s="53"/>
      <c r="I69" s="53"/>
      <c r="J69" s="61"/>
      <c r="K69" s="108">
        <v>0.25</v>
      </c>
      <c r="L69" s="109"/>
      <c r="M69" s="110">
        <v>0.25</v>
      </c>
      <c r="N69" s="111"/>
      <c r="O69" s="112">
        <v>0.25</v>
      </c>
      <c r="P69" s="113"/>
      <c r="Q69" s="110">
        <v>0.25</v>
      </c>
      <c r="R69" s="111"/>
      <c r="S69" s="114">
        <v>0.25</v>
      </c>
      <c r="T69" s="109"/>
      <c r="U69" s="115"/>
      <c r="V69" s="113"/>
      <c r="W69" s="112" t="s">
        <v>23</v>
      </c>
      <c r="X69" s="116"/>
      <c r="Y69" s="117">
        <f t="shared" si="0"/>
        <v>1.25</v>
      </c>
      <c r="Z69" s="118"/>
      <c r="AA69" s="522">
        <f>AA66/AA4</f>
        <v>0.10945273631840796</v>
      </c>
      <c r="AB69" s="523"/>
      <c r="AC69" s="2"/>
    </row>
    <row r="70" spans="1:29" ht="15" customHeight="1" thickBot="1">
      <c r="A70" s="158"/>
      <c r="B70" s="159"/>
      <c r="C70" s="139" t="s">
        <v>89</v>
      </c>
      <c r="D70" s="202"/>
      <c r="E70" s="202"/>
      <c r="F70" s="203"/>
      <c r="G70" s="53"/>
      <c r="H70" s="53"/>
      <c r="I70" s="53"/>
      <c r="J70" s="61"/>
      <c r="K70" s="108">
        <v>0.25</v>
      </c>
      <c r="L70" s="109"/>
      <c r="M70" s="110">
        <v>0.25</v>
      </c>
      <c r="N70" s="111"/>
      <c r="O70" s="112"/>
      <c r="P70" s="113"/>
      <c r="Q70" s="110">
        <v>0.25</v>
      </c>
      <c r="R70" s="111"/>
      <c r="S70" s="114">
        <v>0.25</v>
      </c>
      <c r="T70" s="109"/>
      <c r="U70" s="115" t="s">
        <v>23</v>
      </c>
      <c r="V70" s="113"/>
      <c r="W70" s="112"/>
      <c r="X70" s="116"/>
      <c r="Y70" s="117">
        <f t="shared" si="0"/>
        <v>1</v>
      </c>
      <c r="Z70" s="118"/>
      <c r="AA70" s="522"/>
      <c r="AB70" s="523"/>
      <c r="AC70" s="2"/>
    </row>
    <row r="71" spans="1:29" ht="13.5" customHeight="1" thickBot="1">
      <c r="A71" s="158"/>
      <c r="B71" s="159"/>
      <c r="C71" s="104" t="s">
        <v>23</v>
      </c>
      <c r="D71" s="105"/>
      <c r="E71" s="106"/>
      <c r="F71" s="107"/>
      <c r="G71" s="53"/>
      <c r="H71" s="53"/>
      <c r="I71" s="53"/>
      <c r="J71" s="61"/>
      <c r="K71" s="108"/>
      <c r="L71" s="109"/>
      <c r="M71" s="110"/>
      <c r="N71" s="111"/>
      <c r="O71" s="112"/>
      <c r="P71" s="113"/>
      <c r="Q71" s="110"/>
      <c r="R71" s="111"/>
      <c r="S71" s="114"/>
      <c r="T71" s="109"/>
      <c r="U71" s="115" t="s">
        <v>23</v>
      </c>
      <c r="V71" s="113"/>
      <c r="W71" s="112"/>
      <c r="X71" s="116"/>
      <c r="Y71" s="117">
        <f t="shared" si="0"/>
        <v>0</v>
      </c>
      <c r="Z71" s="118"/>
      <c r="AA71" s="522"/>
      <c r="AB71" s="523"/>
      <c r="AC71" s="2"/>
    </row>
    <row r="72" spans="1:29" ht="13.5" customHeight="1" thickBot="1">
      <c r="A72" s="160"/>
      <c r="B72" s="161"/>
      <c r="C72" s="339" t="s">
        <v>23</v>
      </c>
      <c r="D72" s="340"/>
      <c r="E72" s="341"/>
      <c r="F72" s="342"/>
      <c r="G72" s="63"/>
      <c r="H72" s="63"/>
      <c r="I72" s="63"/>
      <c r="J72" s="64"/>
      <c r="K72" s="108" t="s">
        <v>23</v>
      </c>
      <c r="L72" s="109"/>
      <c r="M72" s="110" t="s">
        <v>23</v>
      </c>
      <c r="N72" s="111"/>
      <c r="O72" s="112" t="s">
        <v>23</v>
      </c>
      <c r="P72" s="113"/>
      <c r="Q72" s="110" t="s">
        <v>23</v>
      </c>
      <c r="R72" s="111"/>
      <c r="S72" s="114" t="s">
        <v>23</v>
      </c>
      <c r="T72" s="109"/>
      <c r="U72" s="115" t="s">
        <v>23</v>
      </c>
      <c r="V72" s="113"/>
      <c r="W72" s="112"/>
      <c r="X72" s="116"/>
      <c r="Y72" s="117">
        <f t="shared" ref="Y72" si="8">SUM(K72:X72)</f>
        <v>0</v>
      </c>
      <c r="Z72" s="118"/>
      <c r="AA72" s="524"/>
      <c r="AB72" s="525"/>
      <c r="AC72" s="2"/>
    </row>
    <row r="73" spans="1:29" ht="9.75" customHeight="1">
      <c r="A73" s="350" t="s">
        <v>20</v>
      </c>
      <c r="B73" s="171"/>
      <c r="C73" s="238" t="s">
        <v>21</v>
      </c>
      <c r="D73" s="195"/>
      <c r="E73" s="238">
        <v>2</v>
      </c>
      <c r="F73" s="239"/>
      <c r="G73" s="240" t="s">
        <v>22</v>
      </c>
      <c r="H73" s="242">
        <f>E3</f>
        <v>45403</v>
      </c>
      <c r="I73" s="195"/>
      <c r="J73" s="239"/>
      <c r="K73" s="170" t="s">
        <v>23</v>
      </c>
      <c r="L73" s="171"/>
      <c r="M73" s="171"/>
      <c r="N73" s="171"/>
      <c r="O73" s="172"/>
      <c r="P73" s="343" t="s">
        <v>23</v>
      </c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2"/>
      <c r="AC73" s="1"/>
    </row>
    <row r="74" spans="1:29" ht="9.75" customHeight="1" thickBot="1">
      <c r="A74" s="196"/>
      <c r="B74" s="195"/>
      <c r="C74" s="196"/>
      <c r="D74" s="195"/>
      <c r="E74" s="196"/>
      <c r="F74" s="239"/>
      <c r="G74" s="241"/>
      <c r="H74" s="196"/>
      <c r="I74" s="195"/>
      <c r="J74" s="239"/>
      <c r="K74" s="173"/>
      <c r="L74" s="174"/>
      <c r="M74" s="174"/>
      <c r="N74" s="174"/>
      <c r="O74" s="175"/>
      <c r="P74" s="173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5"/>
      <c r="AC74" s="1"/>
    </row>
    <row r="75" spans="1:29" ht="22.5" customHeight="1" thickBot="1">
      <c r="A75" s="344"/>
      <c r="B75" s="345"/>
      <c r="C75" s="345"/>
      <c r="D75" s="345"/>
      <c r="E75" s="345"/>
      <c r="F75" s="345"/>
      <c r="G75" s="345"/>
      <c r="H75" s="345"/>
      <c r="I75" s="345"/>
      <c r="J75" s="346"/>
      <c r="K75" s="347" t="s">
        <v>45</v>
      </c>
      <c r="L75" s="171"/>
      <c r="M75" s="348" t="s">
        <v>46</v>
      </c>
      <c r="N75" s="171"/>
      <c r="O75" s="348" t="s">
        <v>47</v>
      </c>
      <c r="P75" s="171"/>
      <c r="Q75" s="348" t="s">
        <v>49</v>
      </c>
      <c r="R75" s="171"/>
      <c r="S75" s="348" t="s">
        <v>48</v>
      </c>
      <c r="T75" s="171"/>
      <c r="U75" s="348" t="s">
        <v>50</v>
      </c>
      <c r="V75" s="171"/>
      <c r="W75" s="348" t="s">
        <v>51</v>
      </c>
      <c r="X75" s="171"/>
      <c r="Y75" s="349" t="s">
        <v>17</v>
      </c>
      <c r="Z75" s="172"/>
      <c r="AA75" s="309" t="s">
        <v>17</v>
      </c>
      <c r="AB75" s="310"/>
      <c r="AC75" s="1"/>
    </row>
    <row r="76" spans="1:29" ht="15" customHeight="1" thickBot="1">
      <c r="A76" s="158" t="s">
        <v>78</v>
      </c>
      <c r="B76" s="176"/>
      <c r="C76" s="178" t="s">
        <v>60</v>
      </c>
      <c r="D76" s="338"/>
      <c r="E76" s="338"/>
      <c r="F76" s="338"/>
      <c r="G76" s="57"/>
      <c r="H76" s="58"/>
      <c r="I76" s="58"/>
      <c r="J76" s="59"/>
      <c r="K76" s="108">
        <v>1</v>
      </c>
      <c r="L76" s="109"/>
      <c r="M76" s="110">
        <v>1</v>
      </c>
      <c r="N76" s="111"/>
      <c r="O76" s="112">
        <v>1</v>
      </c>
      <c r="P76" s="113"/>
      <c r="Q76" s="110">
        <v>1</v>
      </c>
      <c r="R76" s="111"/>
      <c r="S76" s="114">
        <v>1</v>
      </c>
      <c r="T76" s="109"/>
      <c r="U76" s="115"/>
      <c r="V76" s="113"/>
      <c r="W76" s="112"/>
      <c r="X76" s="116"/>
      <c r="Y76" s="117">
        <f>SUM(K76:X76)</f>
        <v>5</v>
      </c>
      <c r="Z76" s="118"/>
      <c r="AA76" s="334">
        <f>SUM(Y76:Z82)</f>
        <v>13</v>
      </c>
      <c r="AB76" s="335"/>
      <c r="AC76" s="2"/>
    </row>
    <row r="77" spans="1:29" ht="15" customHeight="1" thickBot="1">
      <c r="A77" s="158"/>
      <c r="B77" s="176"/>
      <c r="C77" s="243" t="s">
        <v>88</v>
      </c>
      <c r="D77" s="116"/>
      <c r="E77" s="116"/>
      <c r="F77" s="116"/>
      <c r="G77" s="60"/>
      <c r="H77" s="53"/>
      <c r="I77" s="53"/>
      <c r="J77" s="61"/>
      <c r="K77" s="108">
        <v>1</v>
      </c>
      <c r="L77" s="109"/>
      <c r="M77" s="110">
        <v>1</v>
      </c>
      <c r="N77" s="111"/>
      <c r="O77" s="112">
        <v>0.5</v>
      </c>
      <c r="P77" s="113"/>
      <c r="Q77" s="110">
        <v>1.5</v>
      </c>
      <c r="R77" s="111"/>
      <c r="S77" s="114">
        <v>2</v>
      </c>
      <c r="T77" s="109"/>
      <c r="U77" s="115"/>
      <c r="V77" s="113"/>
      <c r="W77" s="112"/>
      <c r="X77" s="116"/>
      <c r="Y77" s="117">
        <f t="shared" ref="Y77:Y98" si="9">SUM(K77:X77)</f>
        <v>6</v>
      </c>
      <c r="Z77" s="118"/>
      <c r="AA77" s="336"/>
      <c r="AB77" s="337"/>
      <c r="AC77" s="2"/>
    </row>
    <row r="78" spans="1:29" ht="15" customHeight="1" thickBot="1">
      <c r="A78" s="158"/>
      <c r="B78" s="176"/>
      <c r="C78" s="243" t="s">
        <v>90</v>
      </c>
      <c r="D78" s="116"/>
      <c r="E78" s="116"/>
      <c r="F78" s="116"/>
      <c r="G78" s="60"/>
      <c r="H78" s="53"/>
      <c r="I78" s="53"/>
      <c r="J78" s="61"/>
      <c r="K78" s="108">
        <v>0.5</v>
      </c>
      <c r="L78" s="109"/>
      <c r="M78" s="110">
        <v>0.5</v>
      </c>
      <c r="N78" s="111"/>
      <c r="O78" s="112"/>
      <c r="P78" s="113"/>
      <c r="Q78" s="110">
        <v>0.5</v>
      </c>
      <c r="R78" s="111"/>
      <c r="S78" s="114">
        <v>0.5</v>
      </c>
      <c r="T78" s="109"/>
      <c r="U78" s="115"/>
      <c r="V78" s="113"/>
      <c r="W78" s="112"/>
      <c r="X78" s="116"/>
      <c r="Y78" s="117">
        <f t="shared" si="9"/>
        <v>2</v>
      </c>
      <c r="Z78" s="118"/>
      <c r="AA78" s="77" t="s">
        <v>42</v>
      </c>
      <c r="AB78" s="76"/>
      <c r="AC78" s="2"/>
    </row>
    <row r="79" spans="1:29" ht="15" customHeight="1" thickBot="1">
      <c r="A79" s="158"/>
      <c r="B79" s="176"/>
      <c r="C79" s="243"/>
      <c r="D79" s="116"/>
      <c r="E79" s="116"/>
      <c r="F79" s="116"/>
      <c r="G79" s="60"/>
      <c r="H79" s="53"/>
      <c r="I79" s="53"/>
      <c r="J79" s="61"/>
      <c r="K79" s="108"/>
      <c r="L79" s="109"/>
      <c r="M79" s="110"/>
      <c r="N79" s="111"/>
      <c r="O79" s="112"/>
      <c r="P79" s="113"/>
      <c r="Q79" s="110"/>
      <c r="R79" s="111"/>
      <c r="S79" s="114"/>
      <c r="T79" s="109"/>
      <c r="U79" s="115"/>
      <c r="V79" s="113"/>
      <c r="W79" s="112"/>
      <c r="X79" s="116"/>
      <c r="Y79" s="117">
        <f t="shared" ref="Y79" si="10">SUM(K79:X79)</f>
        <v>0</v>
      </c>
      <c r="Z79" s="118"/>
      <c r="AA79" s="80"/>
      <c r="AB79" s="78"/>
      <c r="AC79" s="2"/>
    </row>
    <row r="80" spans="1:29" ht="15" customHeight="1" thickBot="1">
      <c r="A80" s="158"/>
      <c r="B80" s="176"/>
      <c r="C80" s="243"/>
      <c r="D80" s="116"/>
      <c r="E80" s="116"/>
      <c r="F80" s="116"/>
      <c r="G80" s="60"/>
      <c r="H80" s="53"/>
      <c r="I80" s="53"/>
      <c r="J80" s="61"/>
      <c r="K80" s="108"/>
      <c r="L80" s="109"/>
      <c r="M80" s="110"/>
      <c r="N80" s="111"/>
      <c r="O80" s="112"/>
      <c r="P80" s="113"/>
      <c r="Q80" s="110"/>
      <c r="R80" s="111"/>
      <c r="S80" s="114"/>
      <c r="T80" s="109"/>
      <c r="U80" s="115" t="s">
        <v>23</v>
      </c>
      <c r="V80" s="113"/>
      <c r="W80" s="112"/>
      <c r="X80" s="116"/>
      <c r="Y80" s="117">
        <f t="shared" si="9"/>
        <v>0</v>
      </c>
      <c r="Z80" s="118"/>
      <c r="AA80" s="526">
        <f>AA76/AA4</f>
        <v>0.25870646766169153</v>
      </c>
      <c r="AB80" s="527"/>
      <c r="AC80" s="2"/>
    </row>
    <row r="81" spans="1:29" ht="15" customHeight="1" thickBot="1">
      <c r="A81" s="158"/>
      <c r="B81" s="176"/>
      <c r="C81" s="190" t="s">
        <v>23</v>
      </c>
      <c r="D81" s="132"/>
      <c r="E81" s="132"/>
      <c r="F81" s="132"/>
      <c r="G81" s="60"/>
      <c r="H81" s="53"/>
      <c r="I81" s="53"/>
      <c r="J81" s="61"/>
      <c r="K81" s="108"/>
      <c r="L81" s="109"/>
      <c r="M81" s="110"/>
      <c r="N81" s="111"/>
      <c r="O81" s="112"/>
      <c r="P81" s="113"/>
      <c r="Q81" s="110"/>
      <c r="R81" s="111"/>
      <c r="S81" s="114"/>
      <c r="T81" s="109"/>
      <c r="U81" s="115"/>
      <c r="V81" s="113"/>
      <c r="W81" s="112" t="s">
        <v>23</v>
      </c>
      <c r="X81" s="116"/>
      <c r="Y81" s="117">
        <f t="shared" si="9"/>
        <v>0</v>
      </c>
      <c r="Z81" s="118"/>
      <c r="AA81" s="528"/>
      <c r="AB81" s="529"/>
      <c r="AC81" s="2"/>
    </row>
    <row r="82" spans="1:29" ht="15" customHeight="1" thickBot="1">
      <c r="A82" s="160"/>
      <c r="B82" s="177"/>
      <c r="C82" s="178" t="s">
        <v>23</v>
      </c>
      <c r="D82" s="179"/>
      <c r="E82" s="179"/>
      <c r="F82" s="179"/>
      <c r="G82" s="62"/>
      <c r="H82" s="63"/>
      <c r="I82" s="63"/>
      <c r="J82" s="64"/>
      <c r="K82" s="108"/>
      <c r="L82" s="109"/>
      <c r="M82" s="180"/>
      <c r="N82" s="181"/>
      <c r="O82" s="182"/>
      <c r="P82" s="183"/>
      <c r="Q82" s="180"/>
      <c r="R82" s="181"/>
      <c r="S82" s="184"/>
      <c r="T82" s="185"/>
      <c r="U82" s="186"/>
      <c r="V82" s="187"/>
      <c r="W82" s="188"/>
      <c r="X82" s="189"/>
      <c r="Y82" s="117">
        <f t="shared" si="9"/>
        <v>0</v>
      </c>
      <c r="Z82" s="118"/>
      <c r="AA82" s="530"/>
      <c r="AB82" s="531"/>
      <c r="AC82" s="2"/>
    </row>
    <row r="83" spans="1:29" ht="15" customHeight="1" thickBot="1">
      <c r="A83" s="194" t="s">
        <v>77</v>
      </c>
      <c r="B83" s="195"/>
      <c r="C83" s="327" t="s">
        <v>97</v>
      </c>
      <c r="D83" s="147"/>
      <c r="E83" s="328"/>
      <c r="F83" s="10"/>
      <c r="G83" s="51"/>
      <c r="H83" s="52"/>
      <c r="I83" s="15"/>
      <c r="J83" s="49"/>
      <c r="K83" s="144"/>
      <c r="L83" s="326"/>
      <c r="M83" s="198"/>
      <c r="N83" s="199"/>
      <c r="O83" s="112"/>
      <c r="P83" s="113"/>
      <c r="Q83" s="198"/>
      <c r="R83" s="199"/>
      <c r="S83" s="144"/>
      <c r="T83" s="326"/>
      <c r="U83" s="117"/>
      <c r="V83" s="118"/>
      <c r="W83" s="146"/>
      <c r="X83" s="147"/>
      <c r="Y83" s="117">
        <f t="shared" si="9"/>
        <v>0</v>
      </c>
      <c r="Z83" s="118"/>
      <c r="AA83" s="332" t="s">
        <v>61</v>
      </c>
      <c r="AB83" s="239"/>
      <c r="AC83" s="1"/>
    </row>
    <row r="84" spans="1:29" ht="15" customHeight="1" thickBot="1">
      <c r="A84" s="196"/>
      <c r="B84" s="197"/>
      <c r="C84" s="322" t="s">
        <v>96</v>
      </c>
      <c r="D84" s="116"/>
      <c r="E84" s="140"/>
      <c r="F84" s="13"/>
      <c r="G84" s="21"/>
      <c r="H84" s="21"/>
      <c r="I84" s="16"/>
      <c r="J84" s="22"/>
      <c r="K84" s="114">
        <v>0.75</v>
      </c>
      <c r="L84" s="109"/>
      <c r="M84" s="110">
        <v>0.5</v>
      </c>
      <c r="N84" s="111"/>
      <c r="O84" s="112"/>
      <c r="P84" s="113"/>
      <c r="Q84" s="110">
        <v>0.5</v>
      </c>
      <c r="R84" s="111"/>
      <c r="S84" s="114">
        <v>0.5</v>
      </c>
      <c r="T84" s="109"/>
      <c r="U84" s="115"/>
      <c r="V84" s="113"/>
      <c r="W84" s="112"/>
      <c r="X84" s="116"/>
      <c r="Y84" s="117">
        <f t="shared" si="9"/>
        <v>2.25</v>
      </c>
      <c r="Z84" s="118"/>
      <c r="AA84" s="196"/>
      <c r="AB84" s="239"/>
      <c r="AC84" s="1"/>
    </row>
    <row r="85" spans="1:29" ht="15" customHeight="1" thickBot="1">
      <c r="A85" s="196"/>
      <c r="B85" s="197"/>
      <c r="C85" s="322" t="s">
        <v>101</v>
      </c>
      <c r="D85" s="116"/>
      <c r="E85" s="140"/>
      <c r="F85" s="23"/>
      <c r="G85" s="21"/>
      <c r="H85" s="21"/>
      <c r="I85" s="16"/>
      <c r="J85" s="22"/>
      <c r="K85" s="114"/>
      <c r="L85" s="109"/>
      <c r="M85" s="110"/>
      <c r="N85" s="111"/>
      <c r="O85" s="112"/>
      <c r="P85" s="113"/>
      <c r="Q85" s="110">
        <v>0.25</v>
      </c>
      <c r="R85" s="111"/>
      <c r="S85" s="114">
        <v>0.25</v>
      </c>
      <c r="T85" s="109"/>
      <c r="U85" s="115"/>
      <c r="V85" s="113"/>
      <c r="W85" s="112"/>
      <c r="X85" s="116"/>
      <c r="Y85" s="117">
        <f t="shared" si="9"/>
        <v>0.5</v>
      </c>
      <c r="Z85" s="118"/>
      <c r="AA85" s="173"/>
      <c r="AB85" s="175"/>
      <c r="AC85" s="1"/>
    </row>
    <row r="86" spans="1:29" ht="15" customHeight="1" thickBot="1">
      <c r="A86" s="196"/>
      <c r="B86" s="197"/>
      <c r="C86" s="322" t="s">
        <v>102</v>
      </c>
      <c r="D86" s="116"/>
      <c r="E86" s="140"/>
      <c r="F86" s="13"/>
      <c r="G86" s="21"/>
      <c r="H86" s="21"/>
      <c r="I86" s="16"/>
      <c r="J86" s="22"/>
      <c r="K86" s="114"/>
      <c r="L86" s="148"/>
      <c r="M86" s="110">
        <v>0.5</v>
      </c>
      <c r="N86" s="111"/>
      <c r="O86" s="112"/>
      <c r="P86" s="113"/>
      <c r="Q86" s="110">
        <v>0.25</v>
      </c>
      <c r="R86" s="111"/>
      <c r="S86" s="114"/>
      <c r="T86" s="109"/>
      <c r="U86" s="115"/>
      <c r="V86" s="113"/>
      <c r="W86" s="112"/>
      <c r="X86" s="116"/>
      <c r="Y86" s="117">
        <f t="shared" si="9"/>
        <v>0.75</v>
      </c>
      <c r="Z86" s="118"/>
      <c r="AA86" s="333">
        <f>SUM(Y83:Z98)</f>
        <v>4</v>
      </c>
      <c r="AB86" s="172"/>
      <c r="AC86" s="1"/>
    </row>
    <row r="87" spans="1:29" ht="15" customHeight="1" thickBot="1">
      <c r="A87" s="196"/>
      <c r="B87" s="197"/>
      <c r="C87" s="322" t="s">
        <v>110</v>
      </c>
      <c r="D87" s="116"/>
      <c r="E87" s="140"/>
      <c r="F87" s="13"/>
      <c r="G87" s="21"/>
      <c r="H87" s="21"/>
      <c r="I87" s="16"/>
      <c r="J87" s="22"/>
      <c r="K87" s="114">
        <v>0.5</v>
      </c>
      <c r="L87" s="109"/>
      <c r="M87" s="110"/>
      <c r="N87" s="111"/>
      <c r="O87" s="112"/>
      <c r="P87" s="113"/>
      <c r="Q87" s="110"/>
      <c r="R87" s="111"/>
      <c r="S87" s="330"/>
      <c r="T87" s="331"/>
      <c r="U87" s="115"/>
      <c r="V87" s="113"/>
      <c r="W87" s="112"/>
      <c r="X87" s="116"/>
      <c r="Y87" s="117">
        <f t="shared" si="9"/>
        <v>0.5</v>
      </c>
      <c r="Z87" s="118"/>
      <c r="AA87" s="196"/>
      <c r="AB87" s="239"/>
      <c r="AC87" s="1"/>
    </row>
    <row r="88" spans="1:29" ht="15" customHeight="1" thickBot="1">
      <c r="A88" s="196"/>
      <c r="B88" s="197"/>
      <c r="C88" s="322"/>
      <c r="D88" s="116"/>
      <c r="E88" s="140"/>
      <c r="F88" s="79"/>
      <c r="G88" s="21"/>
      <c r="H88" s="21"/>
      <c r="I88" s="16"/>
      <c r="J88" s="22"/>
      <c r="K88" s="114"/>
      <c r="L88" s="109"/>
      <c r="M88" s="110"/>
      <c r="N88" s="111"/>
      <c r="O88" s="112"/>
      <c r="P88" s="113"/>
      <c r="Q88" s="110"/>
      <c r="R88" s="111"/>
      <c r="S88" s="114"/>
      <c r="T88" s="109"/>
      <c r="U88" s="115"/>
      <c r="V88" s="113"/>
      <c r="W88" s="112"/>
      <c r="X88" s="116"/>
      <c r="Y88" s="117">
        <f t="shared" si="9"/>
        <v>0</v>
      </c>
      <c r="Z88" s="118"/>
      <c r="AA88" s="196"/>
      <c r="AB88" s="239"/>
      <c r="AC88" s="1"/>
    </row>
    <row r="89" spans="1:29" ht="15" customHeight="1" thickBot="1">
      <c r="A89" s="196"/>
      <c r="B89" s="197"/>
      <c r="C89" s="322"/>
      <c r="D89" s="116"/>
      <c r="E89" s="140"/>
      <c r="F89" s="13"/>
      <c r="G89" s="21"/>
      <c r="H89" s="21"/>
      <c r="I89" s="16"/>
      <c r="J89" s="22"/>
      <c r="K89" s="114"/>
      <c r="L89" s="109"/>
      <c r="M89" s="110"/>
      <c r="N89" s="111"/>
      <c r="O89" s="112"/>
      <c r="P89" s="113"/>
      <c r="Q89" s="110"/>
      <c r="R89" s="111"/>
      <c r="S89" s="114"/>
      <c r="T89" s="109"/>
      <c r="U89" s="115"/>
      <c r="V89" s="113"/>
      <c r="W89" s="112"/>
      <c r="X89" s="116"/>
      <c r="Y89" s="117">
        <f t="shared" si="9"/>
        <v>0</v>
      </c>
      <c r="Z89" s="118"/>
      <c r="AA89" s="196"/>
      <c r="AB89" s="239"/>
      <c r="AC89" s="1"/>
    </row>
    <row r="90" spans="1:29" ht="15" customHeight="1" thickBot="1">
      <c r="A90" s="196"/>
      <c r="B90" s="197"/>
      <c r="C90" s="322"/>
      <c r="D90" s="116"/>
      <c r="E90" s="140"/>
      <c r="F90" s="13"/>
      <c r="G90" s="21"/>
      <c r="H90" s="21"/>
      <c r="I90" s="16"/>
      <c r="J90" s="22"/>
      <c r="K90" s="114"/>
      <c r="L90" s="109"/>
      <c r="M90" s="110"/>
      <c r="N90" s="111"/>
      <c r="O90" s="112"/>
      <c r="P90" s="113"/>
      <c r="Q90" s="110"/>
      <c r="R90" s="111"/>
      <c r="S90" s="114"/>
      <c r="T90" s="109"/>
      <c r="U90" s="115"/>
      <c r="V90" s="113"/>
      <c r="W90" s="112"/>
      <c r="X90" s="116"/>
      <c r="Y90" s="117">
        <f t="shared" si="9"/>
        <v>0</v>
      </c>
      <c r="Z90" s="118"/>
      <c r="AA90" s="196"/>
      <c r="AB90" s="239"/>
      <c r="AC90" s="1"/>
    </row>
    <row r="91" spans="1:29" ht="15" customHeight="1" thickBot="1">
      <c r="A91" s="196"/>
      <c r="B91" s="197"/>
      <c r="C91" s="322"/>
      <c r="D91" s="116"/>
      <c r="E91" s="140"/>
      <c r="F91" s="13"/>
      <c r="G91" s="21"/>
      <c r="H91" s="21"/>
      <c r="I91" s="16"/>
      <c r="J91" s="22"/>
      <c r="K91" s="114"/>
      <c r="L91" s="109"/>
      <c r="M91" s="110"/>
      <c r="N91" s="111"/>
      <c r="O91" s="112"/>
      <c r="P91" s="113"/>
      <c r="Q91" s="110"/>
      <c r="R91" s="111"/>
      <c r="S91" s="114"/>
      <c r="T91" s="109"/>
      <c r="U91" s="115"/>
      <c r="V91" s="113"/>
      <c r="W91" s="112"/>
      <c r="X91" s="116"/>
      <c r="Y91" s="117">
        <f t="shared" si="9"/>
        <v>0</v>
      </c>
      <c r="Z91" s="118"/>
      <c r="AA91" s="196"/>
      <c r="AB91" s="239"/>
      <c r="AC91" s="1"/>
    </row>
    <row r="92" spans="1:29" ht="15" customHeight="1" thickBot="1">
      <c r="A92" s="196"/>
      <c r="B92" s="197"/>
      <c r="C92" s="322"/>
      <c r="D92" s="116"/>
      <c r="E92" s="140"/>
      <c r="F92" s="13"/>
      <c r="G92" s="21"/>
      <c r="H92" s="21"/>
      <c r="I92" s="16"/>
      <c r="J92" s="22"/>
      <c r="K92" s="114"/>
      <c r="L92" s="109"/>
      <c r="M92" s="110"/>
      <c r="N92" s="111"/>
      <c r="O92" s="112"/>
      <c r="P92" s="113"/>
      <c r="Q92" s="110"/>
      <c r="R92" s="111"/>
      <c r="S92" s="114"/>
      <c r="T92" s="109"/>
      <c r="U92" s="115"/>
      <c r="V92" s="113"/>
      <c r="W92" s="112"/>
      <c r="X92" s="116"/>
      <c r="Y92" s="117">
        <f t="shared" si="9"/>
        <v>0</v>
      </c>
      <c r="Z92" s="118"/>
      <c r="AA92" s="173"/>
      <c r="AB92" s="175"/>
      <c r="AC92" s="1"/>
    </row>
    <row r="93" spans="1:29" ht="15" customHeight="1" thickBot="1">
      <c r="A93" s="196"/>
      <c r="B93" s="197"/>
      <c r="C93" s="322"/>
      <c r="D93" s="116"/>
      <c r="E93" s="140"/>
      <c r="F93" s="13"/>
      <c r="G93" s="21"/>
      <c r="H93" s="21"/>
      <c r="I93" s="16"/>
      <c r="J93" s="22"/>
      <c r="K93" s="114"/>
      <c r="L93" s="109"/>
      <c r="M93" s="110"/>
      <c r="N93" s="111"/>
      <c r="O93" s="112"/>
      <c r="P93" s="113"/>
      <c r="Q93" s="110"/>
      <c r="R93" s="111"/>
      <c r="S93" s="114"/>
      <c r="T93" s="109"/>
      <c r="U93" s="115"/>
      <c r="V93" s="113"/>
      <c r="W93" s="112"/>
      <c r="X93" s="116"/>
      <c r="Y93" s="117">
        <f t="shared" si="9"/>
        <v>0</v>
      </c>
      <c r="Z93" s="118"/>
      <c r="AA93" s="329" t="s">
        <v>38</v>
      </c>
      <c r="AB93" s="172"/>
      <c r="AC93" s="1"/>
    </row>
    <row r="94" spans="1:29" ht="15" customHeight="1" thickBot="1">
      <c r="A94" s="196"/>
      <c r="B94" s="197"/>
      <c r="C94" s="322"/>
      <c r="D94" s="116"/>
      <c r="E94" s="140"/>
      <c r="F94" s="13"/>
      <c r="G94" s="21"/>
      <c r="H94" s="21"/>
      <c r="I94" s="16"/>
      <c r="J94" s="22"/>
      <c r="K94" s="114"/>
      <c r="L94" s="109"/>
      <c r="M94" s="110"/>
      <c r="N94" s="111"/>
      <c r="O94" s="112"/>
      <c r="P94" s="113"/>
      <c r="Q94" s="110"/>
      <c r="R94" s="111"/>
      <c r="S94" s="114"/>
      <c r="T94" s="109"/>
      <c r="U94" s="115"/>
      <c r="V94" s="113"/>
      <c r="W94" s="112"/>
      <c r="X94" s="116"/>
      <c r="Y94" s="117">
        <f t="shared" si="9"/>
        <v>0</v>
      </c>
      <c r="Z94" s="118"/>
      <c r="AA94" s="196"/>
      <c r="AB94" s="239"/>
      <c r="AC94" s="1"/>
    </row>
    <row r="95" spans="1:29" ht="15" customHeight="1" thickBot="1">
      <c r="A95" s="196"/>
      <c r="B95" s="197"/>
      <c r="C95" s="322"/>
      <c r="D95" s="116"/>
      <c r="E95" s="140"/>
      <c r="F95" s="13"/>
      <c r="G95" s="21"/>
      <c r="H95" s="21"/>
      <c r="I95" s="16"/>
      <c r="J95" s="22"/>
      <c r="K95" s="114"/>
      <c r="L95" s="109"/>
      <c r="M95" s="110"/>
      <c r="N95" s="111"/>
      <c r="O95" s="112"/>
      <c r="P95" s="113"/>
      <c r="Q95" s="110"/>
      <c r="R95" s="111"/>
      <c r="S95" s="114"/>
      <c r="T95" s="109"/>
      <c r="U95" s="115"/>
      <c r="V95" s="113"/>
      <c r="W95" s="112"/>
      <c r="X95" s="116"/>
      <c r="Y95" s="117">
        <f t="shared" si="9"/>
        <v>0</v>
      </c>
      <c r="Z95" s="118"/>
      <c r="AA95" s="173"/>
      <c r="AB95" s="175"/>
      <c r="AC95" s="1"/>
    </row>
    <row r="96" spans="1:29" ht="15" customHeight="1" thickBot="1">
      <c r="A96" s="196"/>
      <c r="B96" s="197"/>
      <c r="C96" s="322"/>
      <c r="D96" s="116"/>
      <c r="E96" s="140"/>
      <c r="F96" s="13"/>
      <c r="G96" s="21"/>
      <c r="H96" s="21"/>
      <c r="I96" s="16"/>
      <c r="J96" s="22"/>
      <c r="K96" s="114"/>
      <c r="L96" s="109"/>
      <c r="M96" s="110"/>
      <c r="N96" s="111"/>
      <c r="O96" s="112"/>
      <c r="P96" s="113"/>
      <c r="Q96" s="110"/>
      <c r="R96" s="111"/>
      <c r="S96" s="114"/>
      <c r="T96" s="109"/>
      <c r="U96" s="115"/>
      <c r="V96" s="113"/>
      <c r="W96" s="112"/>
      <c r="X96" s="116"/>
      <c r="Y96" s="117">
        <f t="shared" si="9"/>
        <v>0</v>
      </c>
      <c r="Z96" s="118"/>
      <c r="AA96" s="325">
        <f>AA86/AA4</f>
        <v>7.9601990049751242E-2</v>
      </c>
      <c r="AB96" s="172"/>
      <c r="AC96" s="1"/>
    </row>
    <row r="97" spans="1:29" ht="15" customHeight="1" thickBot="1">
      <c r="A97" s="196"/>
      <c r="B97" s="197"/>
      <c r="C97" s="322"/>
      <c r="D97" s="116"/>
      <c r="E97" s="140"/>
      <c r="F97" s="13"/>
      <c r="G97" s="21"/>
      <c r="H97" s="21"/>
      <c r="I97" s="16"/>
      <c r="J97" s="22"/>
      <c r="K97" s="114"/>
      <c r="L97" s="109"/>
      <c r="M97" s="110"/>
      <c r="N97" s="111"/>
      <c r="O97" s="112"/>
      <c r="P97" s="113"/>
      <c r="Q97" s="110"/>
      <c r="R97" s="111"/>
      <c r="S97" s="114"/>
      <c r="T97" s="109"/>
      <c r="U97" s="115"/>
      <c r="V97" s="113"/>
      <c r="W97" s="112"/>
      <c r="X97" s="116"/>
      <c r="Y97" s="117">
        <f t="shared" si="9"/>
        <v>0</v>
      </c>
      <c r="Z97" s="118"/>
      <c r="AA97" s="196"/>
      <c r="AB97" s="239"/>
      <c r="AC97" s="1"/>
    </row>
    <row r="98" spans="1:29" ht="15" customHeight="1" thickBot="1">
      <c r="A98" s="196"/>
      <c r="B98" s="197"/>
      <c r="C98" s="323"/>
      <c r="D98" s="189"/>
      <c r="E98" s="324"/>
      <c r="F98" s="65"/>
      <c r="G98" s="66"/>
      <c r="H98" s="66"/>
      <c r="I98" s="17"/>
      <c r="J98" s="67"/>
      <c r="K98" s="184"/>
      <c r="L98" s="185"/>
      <c r="M98" s="200" t="s">
        <v>23</v>
      </c>
      <c r="N98" s="201"/>
      <c r="O98" s="188"/>
      <c r="P98" s="187"/>
      <c r="Q98" s="200"/>
      <c r="R98" s="201"/>
      <c r="S98" s="184"/>
      <c r="T98" s="185"/>
      <c r="U98" s="186"/>
      <c r="V98" s="187"/>
      <c r="W98" s="188"/>
      <c r="X98" s="189"/>
      <c r="Y98" s="117">
        <f t="shared" si="9"/>
        <v>0</v>
      </c>
      <c r="Z98" s="118"/>
      <c r="AA98" s="196"/>
      <c r="AB98" s="239"/>
      <c r="AC98" s="1"/>
    </row>
    <row r="99" spans="1:29" ht="15" customHeight="1">
      <c r="A99" s="311" t="s">
        <v>62</v>
      </c>
      <c r="B99" s="314" t="s">
        <v>33</v>
      </c>
      <c r="C99" s="315"/>
      <c r="D99" s="315"/>
      <c r="E99" s="316"/>
      <c r="F99" s="69" t="s">
        <v>34</v>
      </c>
      <c r="G99" s="317" t="s">
        <v>35</v>
      </c>
      <c r="H99" s="318"/>
      <c r="I99" s="162" t="s">
        <v>79</v>
      </c>
      <c r="J99" s="163"/>
      <c r="K99" s="70" t="s">
        <v>18</v>
      </c>
      <c r="L99" s="71" t="s">
        <v>12</v>
      </c>
      <c r="M99" s="70" t="s">
        <v>18</v>
      </c>
      <c r="N99" s="71" t="s">
        <v>12</v>
      </c>
      <c r="O99" s="70" t="s">
        <v>18</v>
      </c>
      <c r="P99" s="71" t="s">
        <v>12</v>
      </c>
      <c r="Q99" s="70" t="s">
        <v>18</v>
      </c>
      <c r="R99" s="71" t="s">
        <v>12</v>
      </c>
      <c r="S99" s="70" t="s">
        <v>18</v>
      </c>
      <c r="T99" s="71" t="s">
        <v>12</v>
      </c>
      <c r="U99" s="70" t="s">
        <v>18</v>
      </c>
      <c r="V99" s="71" t="s">
        <v>12</v>
      </c>
      <c r="W99" s="70" t="s">
        <v>18</v>
      </c>
      <c r="X99" s="71" t="s">
        <v>12</v>
      </c>
      <c r="Y99" s="319" t="s">
        <v>18</v>
      </c>
      <c r="Z99" s="320"/>
      <c r="AA99" s="321" t="s">
        <v>12</v>
      </c>
      <c r="AB99" s="320"/>
      <c r="AC99" s="2"/>
    </row>
    <row r="100" spans="1:29" ht="15" customHeight="1">
      <c r="A100" s="312"/>
      <c r="B100" s="303"/>
      <c r="C100" s="304"/>
      <c r="D100" s="304"/>
      <c r="E100" s="305"/>
      <c r="F100" s="96"/>
      <c r="G100" s="102"/>
      <c r="H100" s="113"/>
      <c r="I100" s="102"/>
      <c r="J100" s="103"/>
      <c r="K100" s="27"/>
      <c r="L100" s="28"/>
      <c r="M100" s="29"/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5">
        <f>SUM(K100,M100,O100,Q100,S100,U100,W100)</f>
        <v>0</v>
      </c>
      <c r="Z100" s="282"/>
      <c r="AA100" s="283">
        <f>SUM(L100,N100,P100,R100,T100,V100,X100)</f>
        <v>0</v>
      </c>
      <c r="AB100" s="282"/>
      <c r="AC100" s="2"/>
    </row>
    <row r="101" spans="1:29" ht="15" customHeight="1">
      <c r="A101" s="312"/>
      <c r="B101" s="303"/>
      <c r="C101" s="304"/>
      <c r="D101" s="304"/>
      <c r="E101" s="305"/>
      <c r="F101" s="96"/>
      <c r="G101" s="102"/>
      <c r="H101" s="113"/>
      <c r="I101" s="102"/>
      <c r="J101" s="103"/>
      <c r="K101" s="27"/>
      <c r="L101" s="28"/>
      <c r="M101" s="29"/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5">
        <f t="shared" ref="Y101:Y106" si="11">SUM(K101,M101,O101,Q101,S101,U101,W101)</f>
        <v>0</v>
      </c>
      <c r="Z101" s="282"/>
      <c r="AA101" s="283">
        <f t="shared" ref="AA101:AA109" si="12">SUM(L101,N101,P101,R101,T101,V101,X101)</f>
        <v>0</v>
      </c>
      <c r="AB101" s="282"/>
      <c r="AC101" s="2"/>
    </row>
    <row r="102" spans="1:29" ht="15" customHeight="1">
      <c r="A102" s="312"/>
      <c r="B102" s="303"/>
      <c r="C102" s="304"/>
      <c r="D102" s="304"/>
      <c r="E102" s="305"/>
      <c r="F102" s="96"/>
      <c r="G102" s="102"/>
      <c r="H102" s="113"/>
      <c r="I102" s="102"/>
      <c r="J102" s="103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5">
        <f t="shared" si="11"/>
        <v>0</v>
      </c>
      <c r="Z102" s="282"/>
      <c r="AA102" s="283">
        <f t="shared" si="12"/>
        <v>0</v>
      </c>
      <c r="AB102" s="282"/>
      <c r="AC102" s="2"/>
    </row>
    <row r="103" spans="1:29" ht="15" customHeight="1">
      <c r="A103" s="312"/>
      <c r="B103" s="303"/>
      <c r="C103" s="304"/>
      <c r="D103" s="304"/>
      <c r="E103" s="305"/>
      <c r="F103" s="96"/>
      <c r="G103" s="102"/>
      <c r="H103" s="113"/>
      <c r="I103" s="102"/>
      <c r="J103" s="103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5">
        <f t="shared" si="11"/>
        <v>0</v>
      </c>
      <c r="Z103" s="282"/>
      <c r="AA103" s="283">
        <f t="shared" si="12"/>
        <v>0</v>
      </c>
      <c r="AB103" s="282"/>
      <c r="AC103" s="2"/>
    </row>
    <row r="104" spans="1:29" ht="15" customHeight="1">
      <c r="A104" s="312"/>
      <c r="B104" s="303"/>
      <c r="C104" s="304"/>
      <c r="D104" s="304"/>
      <c r="E104" s="305"/>
      <c r="F104" s="97"/>
      <c r="G104" s="102"/>
      <c r="H104" s="103"/>
      <c r="I104" s="102"/>
      <c r="J104" s="103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5">
        <f t="shared" si="11"/>
        <v>0</v>
      </c>
      <c r="Z104" s="282"/>
      <c r="AA104" s="283">
        <f t="shared" si="12"/>
        <v>0</v>
      </c>
      <c r="AB104" s="282"/>
      <c r="AC104" s="2"/>
    </row>
    <row r="105" spans="1:29" ht="15" customHeight="1">
      <c r="A105" s="312"/>
      <c r="B105" s="303"/>
      <c r="C105" s="304"/>
      <c r="D105" s="304"/>
      <c r="E105" s="305"/>
      <c r="F105" s="96"/>
      <c r="G105" s="102"/>
      <c r="H105" s="113"/>
      <c r="I105" s="102"/>
      <c r="J105" s="103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5">
        <f t="shared" si="11"/>
        <v>0</v>
      </c>
      <c r="Z105" s="282"/>
      <c r="AA105" s="283">
        <f t="shared" si="12"/>
        <v>0</v>
      </c>
      <c r="AB105" s="282"/>
      <c r="AC105" s="2"/>
    </row>
    <row r="106" spans="1:29" ht="15" customHeight="1">
      <c r="A106" s="312"/>
      <c r="B106" s="306"/>
      <c r="C106" s="307"/>
      <c r="D106" s="307"/>
      <c r="E106" s="308"/>
      <c r="F106" s="98"/>
      <c r="G106" s="102"/>
      <c r="H106" s="113"/>
      <c r="I106" s="102"/>
      <c r="J106" s="103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5">
        <f t="shared" si="11"/>
        <v>0</v>
      </c>
      <c r="Z106" s="282"/>
      <c r="AA106" s="283">
        <f t="shared" si="12"/>
        <v>0</v>
      </c>
      <c r="AB106" s="282"/>
      <c r="AC106" s="2"/>
    </row>
    <row r="107" spans="1:29" ht="15" customHeight="1">
      <c r="A107" s="312"/>
      <c r="B107" s="303"/>
      <c r="C107" s="304"/>
      <c r="D107" s="304"/>
      <c r="E107" s="305"/>
      <c r="F107" s="99"/>
      <c r="G107" s="102"/>
      <c r="H107" s="113"/>
      <c r="I107" s="102"/>
      <c r="J107" s="103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5">
        <f t="shared" ref="Y107:Y118" si="13">SUM(K107,M107,O107,Q107,S107,U107,W107)</f>
        <v>0</v>
      </c>
      <c r="Z107" s="282"/>
      <c r="AA107" s="283">
        <f t="shared" si="12"/>
        <v>0</v>
      </c>
      <c r="AB107" s="282"/>
      <c r="AC107" s="2"/>
    </row>
    <row r="108" spans="1:29" ht="15" customHeight="1">
      <c r="A108" s="312"/>
      <c r="B108" s="303"/>
      <c r="C108" s="304"/>
      <c r="D108" s="304"/>
      <c r="E108" s="305"/>
      <c r="F108" s="99"/>
      <c r="G108" s="102"/>
      <c r="H108" s="113"/>
      <c r="I108" s="102"/>
      <c r="J108" s="103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5">
        <f t="shared" si="13"/>
        <v>0</v>
      </c>
      <c r="Z108" s="282"/>
      <c r="AA108" s="283">
        <f t="shared" si="12"/>
        <v>0</v>
      </c>
      <c r="AB108" s="282"/>
      <c r="AC108" s="2"/>
    </row>
    <row r="109" spans="1:29" ht="15" customHeight="1">
      <c r="A109" s="312"/>
      <c r="B109" s="303"/>
      <c r="C109" s="304"/>
      <c r="D109" s="304"/>
      <c r="E109" s="305"/>
      <c r="F109" s="99"/>
      <c r="G109" s="102"/>
      <c r="H109" s="113"/>
      <c r="I109" s="102"/>
      <c r="J109" s="103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5">
        <f t="shared" si="13"/>
        <v>0</v>
      </c>
      <c r="Z109" s="282"/>
      <c r="AA109" s="283">
        <f t="shared" si="12"/>
        <v>0</v>
      </c>
      <c r="AB109" s="282"/>
      <c r="AC109" s="1"/>
    </row>
    <row r="110" spans="1:29" ht="15" customHeight="1">
      <c r="A110" s="312"/>
      <c r="B110" s="279"/>
      <c r="C110" s="280"/>
      <c r="D110" s="280"/>
      <c r="E110" s="281"/>
      <c r="F110" s="99"/>
      <c r="G110" s="102"/>
      <c r="H110" s="113"/>
      <c r="I110" s="102"/>
      <c r="J110" s="103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5">
        <f t="shared" si="13"/>
        <v>0</v>
      </c>
      <c r="Z110" s="282"/>
      <c r="AA110" s="283">
        <f>SUM(L110,N110,P110,R110,T110,V110,X110)</f>
        <v>0</v>
      </c>
      <c r="AB110" s="282"/>
      <c r="AC110" s="1"/>
    </row>
    <row r="111" spans="1:29" ht="15" customHeight="1">
      <c r="A111" s="312"/>
      <c r="B111" s="279"/>
      <c r="C111" s="280"/>
      <c r="D111" s="280"/>
      <c r="E111" s="281"/>
      <c r="F111" s="99"/>
      <c r="G111" s="102"/>
      <c r="H111" s="113"/>
      <c r="I111" s="102"/>
      <c r="J111" s="103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5">
        <f t="shared" si="13"/>
        <v>0</v>
      </c>
      <c r="Z111" s="282"/>
      <c r="AA111" s="283">
        <f t="shared" ref="AA111:AA118" si="14">SUM(L111,N111,P111,R111,T111,V111,X111)</f>
        <v>0</v>
      </c>
      <c r="AB111" s="282"/>
      <c r="AC111" s="1"/>
    </row>
    <row r="112" spans="1:29" ht="15" customHeight="1">
      <c r="A112" s="312"/>
      <c r="B112" s="279"/>
      <c r="C112" s="280"/>
      <c r="D112" s="280"/>
      <c r="E112" s="281"/>
      <c r="F112" s="99"/>
      <c r="G112" s="102"/>
      <c r="H112" s="113"/>
      <c r="I112" s="102"/>
      <c r="J112" s="103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5">
        <f t="shared" si="13"/>
        <v>0</v>
      </c>
      <c r="Z112" s="282"/>
      <c r="AA112" s="283">
        <f t="shared" si="14"/>
        <v>0</v>
      </c>
      <c r="AB112" s="282"/>
      <c r="AC112" s="1"/>
    </row>
    <row r="113" spans="1:29" ht="15" customHeight="1">
      <c r="A113" s="312"/>
      <c r="B113" s="279"/>
      <c r="C113" s="280"/>
      <c r="D113" s="280"/>
      <c r="E113" s="281"/>
      <c r="F113" s="99"/>
      <c r="G113" s="102"/>
      <c r="H113" s="113"/>
      <c r="I113" s="102"/>
      <c r="J113" s="103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115">
        <f t="shared" si="13"/>
        <v>0</v>
      </c>
      <c r="Z113" s="282"/>
      <c r="AA113" s="283">
        <f t="shared" si="14"/>
        <v>0</v>
      </c>
      <c r="AB113" s="282"/>
      <c r="AC113" s="1"/>
    </row>
    <row r="114" spans="1:29" ht="15" customHeight="1">
      <c r="A114" s="312"/>
      <c r="B114" s="298"/>
      <c r="C114" s="299"/>
      <c r="D114" s="299"/>
      <c r="E114" s="300"/>
      <c r="F114" s="100"/>
      <c r="G114" s="301"/>
      <c r="H114" s="302"/>
      <c r="I114" s="102"/>
      <c r="J114" s="103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5">
        <f t="shared" si="13"/>
        <v>0</v>
      </c>
      <c r="Z114" s="282"/>
      <c r="AA114" s="283">
        <f t="shared" si="14"/>
        <v>0</v>
      </c>
      <c r="AB114" s="282"/>
      <c r="AC114" s="2"/>
    </row>
    <row r="115" spans="1:29" ht="15" customHeight="1">
      <c r="A115" s="312"/>
      <c r="B115" s="279"/>
      <c r="C115" s="280"/>
      <c r="D115" s="280"/>
      <c r="E115" s="281"/>
      <c r="F115" s="99"/>
      <c r="G115" s="102"/>
      <c r="H115" s="113"/>
      <c r="I115" s="102"/>
      <c r="J115" s="103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5">
        <f t="shared" si="13"/>
        <v>0</v>
      </c>
      <c r="Z115" s="282"/>
      <c r="AA115" s="283">
        <f t="shared" si="14"/>
        <v>0</v>
      </c>
      <c r="AB115" s="282"/>
      <c r="AC115" s="2"/>
    </row>
    <row r="116" spans="1:29" ht="15" customHeight="1">
      <c r="A116" s="312"/>
      <c r="B116" s="279"/>
      <c r="C116" s="280"/>
      <c r="D116" s="280"/>
      <c r="E116" s="281"/>
      <c r="F116" s="99"/>
      <c r="G116" s="102"/>
      <c r="H116" s="113"/>
      <c r="I116" s="102"/>
      <c r="J116" s="103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5">
        <f t="shared" si="13"/>
        <v>0</v>
      </c>
      <c r="Z116" s="282"/>
      <c r="AA116" s="283">
        <f t="shared" si="14"/>
        <v>0</v>
      </c>
      <c r="AB116" s="282"/>
      <c r="AC116" s="2"/>
    </row>
    <row r="117" spans="1:29" ht="15" customHeight="1">
      <c r="A117" s="312"/>
      <c r="B117" s="279"/>
      <c r="C117" s="280"/>
      <c r="D117" s="280"/>
      <c r="E117" s="281"/>
      <c r="F117" s="99"/>
      <c r="G117" s="102"/>
      <c r="H117" s="113"/>
      <c r="I117" s="102"/>
      <c r="J117" s="103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5">
        <f t="shared" si="13"/>
        <v>0</v>
      </c>
      <c r="Z117" s="282"/>
      <c r="AA117" s="283">
        <f t="shared" si="14"/>
        <v>0</v>
      </c>
      <c r="AB117" s="282"/>
      <c r="AC117" s="2"/>
    </row>
    <row r="118" spans="1:29" ht="15" customHeight="1" thickBot="1">
      <c r="A118" s="313"/>
      <c r="B118" s="290"/>
      <c r="C118" s="291"/>
      <c r="D118" s="291"/>
      <c r="E118" s="292"/>
      <c r="F118" s="101"/>
      <c r="G118" s="293"/>
      <c r="H118" s="183"/>
      <c r="I118" s="293"/>
      <c r="J118" s="297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294">
        <f t="shared" si="13"/>
        <v>0</v>
      </c>
      <c r="Z118" s="295"/>
      <c r="AA118" s="296">
        <f t="shared" si="14"/>
        <v>0</v>
      </c>
      <c r="AB118" s="295"/>
      <c r="AC118" s="2"/>
    </row>
    <row r="119" spans="1:29" ht="9.75" hidden="1" customHeight="1">
      <c r="A119" s="284" t="s">
        <v>20</v>
      </c>
      <c r="B119" s="239"/>
      <c r="C119" s="238" t="s">
        <v>21</v>
      </c>
      <c r="D119" s="285"/>
      <c r="E119" s="286">
        <v>3</v>
      </c>
      <c r="F119" s="285"/>
      <c r="G119" s="287" t="s">
        <v>22</v>
      </c>
      <c r="H119" s="240"/>
      <c r="I119" s="68"/>
      <c r="J119" s="68"/>
      <c r="K119" s="289" t="s">
        <v>1</v>
      </c>
      <c r="L119" s="195"/>
      <c r="M119" s="195"/>
      <c r="N119" s="195"/>
      <c r="O119" s="239"/>
      <c r="P119" s="278" t="s">
        <v>23</v>
      </c>
      <c r="Q119" s="195"/>
      <c r="R119" s="195"/>
      <c r="S119" s="195"/>
      <c r="T119" s="195"/>
      <c r="U119" s="195"/>
      <c r="V119" s="195"/>
      <c r="W119" s="195"/>
      <c r="X119" s="195"/>
      <c r="Y119" s="195"/>
      <c r="Z119" s="239"/>
      <c r="AA119" s="35"/>
      <c r="AB119" s="35"/>
      <c r="AC119" s="1"/>
    </row>
    <row r="120" spans="1:29" ht="9.75" hidden="1" customHeight="1">
      <c r="A120" s="173"/>
      <c r="B120" s="175"/>
      <c r="C120" s="173"/>
      <c r="D120" s="269"/>
      <c r="E120" s="262"/>
      <c r="F120" s="269"/>
      <c r="G120" s="173"/>
      <c r="H120" s="288"/>
      <c r="I120" s="36"/>
      <c r="J120" s="36"/>
      <c r="K120" s="173"/>
      <c r="L120" s="174"/>
      <c r="M120" s="174"/>
      <c r="N120" s="174"/>
      <c r="O120" s="175"/>
      <c r="P120" s="173"/>
      <c r="Q120" s="174"/>
      <c r="R120" s="174"/>
      <c r="S120" s="174"/>
      <c r="T120" s="174"/>
      <c r="U120" s="174"/>
      <c r="V120" s="174"/>
      <c r="W120" s="174"/>
      <c r="X120" s="174"/>
      <c r="Y120" s="174"/>
      <c r="Z120" s="175"/>
      <c r="AA120" s="35"/>
      <c r="AB120" s="35"/>
      <c r="AC120" s="1"/>
    </row>
    <row r="121" spans="1:29" ht="12" hidden="1" customHeight="1">
      <c r="A121" s="37"/>
      <c r="B121" s="38"/>
      <c r="C121" s="273"/>
      <c r="D121" s="147"/>
      <c r="E121" s="147"/>
      <c r="F121" s="118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6" t="s">
        <v>12</v>
      </c>
      <c r="M121" s="25" t="s">
        <v>18</v>
      </c>
      <c r="N121" s="26" t="s">
        <v>12</v>
      </c>
      <c r="O121" s="25" t="s">
        <v>18</v>
      </c>
      <c r="P121" s="26" t="s">
        <v>12</v>
      </c>
      <c r="Q121" s="25" t="s">
        <v>18</v>
      </c>
      <c r="R121" s="26" t="s">
        <v>12</v>
      </c>
      <c r="S121" s="25" t="s">
        <v>18</v>
      </c>
      <c r="T121" s="26" t="s">
        <v>12</v>
      </c>
      <c r="U121" s="25" t="s">
        <v>18</v>
      </c>
      <c r="V121" s="26" t="s">
        <v>12</v>
      </c>
      <c r="W121" s="25" t="s">
        <v>18</v>
      </c>
      <c r="X121" s="26" t="s">
        <v>12</v>
      </c>
      <c r="Y121" s="25" t="s">
        <v>18</v>
      </c>
      <c r="Z121" s="42" t="s">
        <v>12</v>
      </c>
      <c r="AA121" s="25" t="s">
        <v>18</v>
      </c>
      <c r="AB121" s="42" t="s">
        <v>12</v>
      </c>
      <c r="AC121" s="1"/>
    </row>
    <row r="122" spans="1:29" ht="12" hidden="1" customHeight="1">
      <c r="A122" s="274"/>
      <c r="B122" s="43"/>
      <c r="C122" s="266"/>
      <c r="D122" s="116"/>
      <c r="E122" s="116"/>
      <c r="F122" s="113"/>
      <c r="G122" s="44"/>
      <c r="H122" s="21"/>
      <c r="I122" s="21"/>
      <c r="J122" s="21"/>
      <c r="K122" s="275"/>
      <c r="L122" s="271"/>
      <c r="M122" s="270"/>
      <c r="N122" s="271"/>
      <c r="O122" s="270"/>
      <c r="P122" s="271"/>
      <c r="Q122" s="270"/>
      <c r="R122" s="271"/>
      <c r="S122" s="270"/>
      <c r="T122" s="271"/>
      <c r="U122" s="270"/>
      <c r="V122" s="271"/>
      <c r="W122" s="270"/>
      <c r="X122" s="271"/>
      <c r="Y122" s="263">
        <f t="shared" ref="Y122:AB122" si="15">SUM(K122,M122,O122,Q122,S122,U122,W122)</f>
        <v>0</v>
      </c>
      <c r="Z122" s="244">
        <f t="shared" si="15"/>
        <v>0</v>
      </c>
      <c r="AA122" s="263">
        <f t="shared" si="15"/>
        <v>0</v>
      </c>
      <c r="AB122" s="244">
        <f t="shared" si="15"/>
        <v>0</v>
      </c>
      <c r="AC122" s="1"/>
    </row>
    <row r="123" spans="1:29" ht="12" hidden="1" customHeight="1">
      <c r="A123" s="196"/>
      <c r="B123" s="43"/>
      <c r="C123" s="266"/>
      <c r="D123" s="116"/>
      <c r="E123" s="116"/>
      <c r="F123" s="113"/>
      <c r="G123" s="44"/>
      <c r="H123" s="21"/>
      <c r="I123" s="21"/>
      <c r="J123" s="21"/>
      <c r="K123" s="276"/>
      <c r="L123" s="272"/>
      <c r="M123" s="264"/>
      <c r="N123" s="272"/>
      <c r="O123" s="264"/>
      <c r="P123" s="272"/>
      <c r="Q123" s="264"/>
      <c r="R123" s="272"/>
      <c r="S123" s="264"/>
      <c r="T123" s="272"/>
      <c r="U123" s="264"/>
      <c r="V123" s="272"/>
      <c r="W123" s="264"/>
      <c r="X123" s="272"/>
      <c r="Y123" s="264"/>
      <c r="Z123" s="265"/>
      <c r="AA123" s="264"/>
      <c r="AB123" s="265"/>
      <c r="AC123" s="1"/>
    </row>
    <row r="124" spans="1:29" ht="12" hidden="1" customHeight="1">
      <c r="A124" s="267"/>
      <c r="B124" s="43"/>
      <c r="C124" s="266"/>
      <c r="D124" s="116"/>
      <c r="E124" s="116"/>
      <c r="F124" s="113"/>
      <c r="G124" s="44"/>
      <c r="H124" s="21"/>
      <c r="I124" s="21"/>
      <c r="J124" s="21"/>
      <c r="K124" s="277" t="s">
        <v>19</v>
      </c>
      <c r="L124" s="261"/>
      <c r="M124" s="246" t="s">
        <v>19</v>
      </c>
      <c r="N124" s="261"/>
      <c r="O124" s="246" t="s">
        <v>19</v>
      </c>
      <c r="P124" s="261"/>
      <c r="Q124" s="246" t="s">
        <v>19</v>
      </c>
      <c r="R124" s="261"/>
      <c r="S124" s="246" t="s">
        <v>19</v>
      </c>
      <c r="T124" s="261"/>
      <c r="U124" s="246" t="s">
        <v>19</v>
      </c>
      <c r="V124" s="261"/>
      <c r="W124" s="246" t="s">
        <v>19</v>
      </c>
      <c r="X124" s="261"/>
      <c r="Y124" s="246" t="s">
        <v>19</v>
      </c>
      <c r="Z124" s="244">
        <f>SUM(L124,N124,P124,R124,T124,V124,X124)</f>
        <v>0</v>
      </c>
      <c r="AA124" s="246" t="s">
        <v>19</v>
      </c>
      <c r="AB124" s="244">
        <f>SUM(N124,P124,R124,T124,V124,X124,Z124)</f>
        <v>0</v>
      </c>
      <c r="AC124" s="1"/>
    </row>
    <row r="125" spans="1:29" ht="12" hidden="1" customHeight="1">
      <c r="A125" s="173"/>
      <c r="B125" s="45"/>
      <c r="C125" s="247"/>
      <c r="D125" s="174"/>
      <c r="E125" s="174"/>
      <c r="F125" s="175"/>
      <c r="G125" s="46"/>
      <c r="H125" s="24"/>
      <c r="I125" s="47"/>
      <c r="J125" s="47"/>
      <c r="K125" s="174"/>
      <c r="L125" s="262"/>
      <c r="M125" s="173"/>
      <c r="N125" s="262"/>
      <c r="O125" s="173"/>
      <c r="P125" s="262"/>
      <c r="Q125" s="173"/>
      <c r="R125" s="262"/>
      <c r="S125" s="173"/>
      <c r="T125" s="262"/>
      <c r="U125" s="173"/>
      <c r="V125" s="262"/>
      <c r="W125" s="173"/>
      <c r="X125" s="262"/>
      <c r="Y125" s="173"/>
      <c r="Z125" s="245"/>
      <c r="AA125" s="173"/>
      <c r="AB125" s="245"/>
      <c r="AC125" s="1"/>
    </row>
    <row r="126" spans="1:29" ht="12" hidden="1" customHeight="1">
      <c r="A126" s="37"/>
      <c r="B126" s="38"/>
      <c r="C126" s="273"/>
      <c r="D126" s="147"/>
      <c r="E126" s="147"/>
      <c r="F126" s="118"/>
      <c r="G126" s="48"/>
      <c r="H126" s="20"/>
      <c r="I126" s="20"/>
      <c r="J126" s="20"/>
      <c r="K126" s="41" t="s">
        <v>18</v>
      </c>
      <c r="L126" s="26" t="s">
        <v>12</v>
      </c>
      <c r="M126" s="25" t="s">
        <v>18</v>
      </c>
      <c r="N126" s="26" t="s">
        <v>12</v>
      </c>
      <c r="O126" s="25" t="s">
        <v>18</v>
      </c>
      <c r="P126" s="26" t="s">
        <v>12</v>
      </c>
      <c r="Q126" s="25" t="s">
        <v>18</v>
      </c>
      <c r="R126" s="26" t="s">
        <v>12</v>
      </c>
      <c r="S126" s="25" t="s">
        <v>18</v>
      </c>
      <c r="T126" s="26" t="s">
        <v>12</v>
      </c>
      <c r="U126" s="25" t="s">
        <v>18</v>
      </c>
      <c r="V126" s="26" t="s">
        <v>12</v>
      </c>
      <c r="W126" s="25" t="s">
        <v>18</v>
      </c>
      <c r="X126" s="26" t="s">
        <v>12</v>
      </c>
      <c r="Y126" s="25" t="s">
        <v>18</v>
      </c>
      <c r="Z126" s="42" t="s">
        <v>12</v>
      </c>
      <c r="AA126" s="25" t="s">
        <v>18</v>
      </c>
      <c r="AB126" s="42" t="s">
        <v>12</v>
      </c>
      <c r="AC126" s="1"/>
    </row>
    <row r="127" spans="1:29" ht="12" hidden="1" customHeight="1">
      <c r="A127" s="274"/>
      <c r="B127" s="43"/>
      <c r="C127" s="266"/>
      <c r="D127" s="116"/>
      <c r="E127" s="116"/>
      <c r="F127" s="113"/>
      <c r="G127" s="44"/>
      <c r="H127" s="21"/>
      <c r="I127" s="21"/>
      <c r="J127" s="21"/>
      <c r="K127" s="275"/>
      <c r="L127" s="271"/>
      <c r="M127" s="270"/>
      <c r="N127" s="271"/>
      <c r="O127" s="270"/>
      <c r="P127" s="271"/>
      <c r="Q127" s="270"/>
      <c r="R127" s="271"/>
      <c r="S127" s="270"/>
      <c r="T127" s="271"/>
      <c r="U127" s="270"/>
      <c r="V127" s="271"/>
      <c r="W127" s="270"/>
      <c r="X127" s="271"/>
      <c r="Y127" s="263">
        <f t="shared" ref="Y127:AB127" si="16">SUM(K127,M127,O127,Q127,S127,U127,W127)</f>
        <v>0</v>
      </c>
      <c r="Z127" s="244">
        <f t="shared" si="16"/>
        <v>0</v>
      </c>
      <c r="AA127" s="263">
        <f t="shared" si="16"/>
        <v>0</v>
      </c>
      <c r="AB127" s="244">
        <f t="shared" si="16"/>
        <v>0</v>
      </c>
      <c r="AC127" s="1"/>
    </row>
    <row r="128" spans="1:29" ht="12" hidden="1" customHeight="1">
      <c r="A128" s="196"/>
      <c r="B128" s="43"/>
      <c r="C128" s="266"/>
      <c r="D128" s="116"/>
      <c r="E128" s="116"/>
      <c r="F128" s="113"/>
      <c r="G128" s="44"/>
      <c r="H128" s="21"/>
      <c r="I128" s="21"/>
      <c r="J128" s="21"/>
      <c r="K128" s="276"/>
      <c r="L128" s="272"/>
      <c r="M128" s="264"/>
      <c r="N128" s="272"/>
      <c r="O128" s="264"/>
      <c r="P128" s="272"/>
      <c r="Q128" s="264"/>
      <c r="R128" s="272"/>
      <c r="S128" s="264"/>
      <c r="T128" s="272"/>
      <c r="U128" s="264"/>
      <c r="V128" s="272"/>
      <c r="W128" s="264"/>
      <c r="X128" s="272"/>
      <c r="Y128" s="264"/>
      <c r="Z128" s="265"/>
      <c r="AA128" s="264"/>
      <c r="AB128" s="265"/>
      <c r="AC128" s="1"/>
    </row>
    <row r="129" spans="1:29" ht="12" hidden="1" customHeight="1">
      <c r="A129" s="267"/>
      <c r="B129" s="43"/>
      <c r="C129" s="266"/>
      <c r="D129" s="116"/>
      <c r="E129" s="116"/>
      <c r="F129" s="113"/>
      <c r="G129" s="44"/>
      <c r="H129" s="21"/>
      <c r="I129" s="21"/>
      <c r="J129" s="21"/>
      <c r="K129" s="277" t="s">
        <v>19</v>
      </c>
      <c r="L129" s="261"/>
      <c r="M129" s="246" t="s">
        <v>19</v>
      </c>
      <c r="N129" s="261"/>
      <c r="O129" s="246" t="s">
        <v>19</v>
      </c>
      <c r="P129" s="261"/>
      <c r="Q129" s="246" t="s">
        <v>19</v>
      </c>
      <c r="R129" s="261"/>
      <c r="S129" s="246" t="s">
        <v>19</v>
      </c>
      <c r="T129" s="261"/>
      <c r="U129" s="246" t="s">
        <v>19</v>
      </c>
      <c r="V129" s="261"/>
      <c r="W129" s="246" t="s">
        <v>19</v>
      </c>
      <c r="X129" s="261"/>
      <c r="Y129" s="246" t="s">
        <v>19</v>
      </c>
      <c r="Z129" s="244">
        <f>SUM(L129,N129,P129,R129,T129,V129,X129)</f>
        <v>0</v>
      </c>
      <c r="AA129" s="246" t="s">
        <v>19</v>
      </c>
      <c r="AB129" s="244">
        <f>SUM(N129,P129,R129,T129,V129,X129,Z129)</f>
        <v>0</v>
      </c>
      <c r="AC129" s="1"/>
    </row>
    <row r="130" spans="1:29" ht="12" hidden="1" customHeight="1">
      <c r="A130" s="173"/>
      <c r="B130" s="45"/>
      <c r="C130" s="247"/>
      <c r="D130" s="174"/>
      <c r="E130" s="174"/>
      <c r="F130" s="175"/>
      <c r="G130" s="46"/>
      <c r="H130" s="24"/>
      <c r="I130" s="47"/>
      <c r="J130" s="47"/>
      <c r="K130" s="174"/>
      <c r="L130" s="262"/>
      <c r="M130" s="173"/>
      <c r="N130" s="262"/>
      <c r="O130" s="173"/>
      <c r="P130" s="262"/>
      <c r="Q130" s="173"/>
      <c r="R130" s="262"/>
      <c r="S130" s="173"/>
      <c r="T130" s="262"/>
      <c r="U130" s="173"/>
      <c r="V130" s="262"/>
      <c r="W130" s="173"/>
      <c r="X130" s="262"/>
      <c r="Y130" s="173"/>
      <c r="Z130" s="245"/>
      <c r="AA130" s="173"/>
      <c r="AB130" s="245"/>
      <c r="AC130" s="1"/>
    </row>
    <row r="131" spans="1:29" ht="12" hidden="1" customHeight="1">
      <c r="A131" s="37"/>
      <c r="B131" s="38"/>
      <c r="C131" s="273"/>
      <c r="D131" s="147"/>
      <c r="E131" s="147"/>
      <c r="F131" s="118"/>
      <c r="G131" s="48"/>
      <c r="H131" s="20"/>
      <c r="I131" s="20"/>
      <c r="J131" s="20"/>
      <c r="K131" s="41" t="s">
        <v>18</v>
      </c>
      <c r="L131" s="26" t="s">
        <v>12</v>
      </c>
      <c r="M131" s="25" t="s">
        <v>18</v>
      </c>
      <c r="N131" s="26" t="s">
        <v>12</v>
      </c>
      <c r="O131" s="25" t="s">
        <v>18</v>
      </c>
      <c r="P131" s="26" t="s">
        <v>12</v>
      </c>
      <c r="Q131" s="25" t="s">
        <v>18</v>
      </c>
      <c r="R131" s="26" t="s">
        <v>12</v>
      </c>
      <c r="S131" s="25" t="s">
        <v>18</v>
      </c>
      <c r="T131" s="26" t="s">
        <v>12</v>
      </c>
      <c r="U131" s="25" t="s">
        <v>18</v>
      </c>
      <c r="V131" s="26" t="s">
        <v>12</v>
      </c>
      <c r="W131" s="25" t="s">
        <v>18</v>
      </c>
      <c r="X131" s="26" t="s">
        <v>12</v>
      </c>
      <c r="Y131" s="25" t="s">
        <v>18</v>
      </c>
      <c r="Z131" s="42" t="s">
        <v>12</v>
      </c>
      <c r="AA131" s="25" t="s">
        <v>18</v>
      </c>
      <c r="AB131" s="42" t="s">
        <v>12</v>
      </c>
      <c r="AC131" s="1"/>
    </row>
    <row r="132" spans="1:29" ht="12" hidden="1" customHeight="1">
      <c r="A132" s="274"/>
      <c r="B132" s="43"/>
      <c r="C132" s="266"/>
      <c r="D132" s="116"/>
      <c r="E132" s="116"/>
      <c r="F132" s="113"/>
      <c r="G132" s="44"/>
      <c r="H132" s="21"/>
      <c r="I132" s="21"/>
      <c r="J132" s="21"/>
      <c r="K132" s="275"/>
      <c r="L132" s="271"/>
      <c r="M132" s="270"/>
      <c r="N132" s="271"/>
      <c r="O132" s="270"/>
      <c r="P132" s="271"/>
      <c r="Q132" s="270"/>
      <c r="R132" s="271"/>
      <c r="S132" s="270"/>
      <c r="T132" s="271"/>
      <c r="U132" s="270"/>
      <c r="V132" s="271"/>
      <c r="W132" s="270"/>
      <c r="X132" s="271"/>
      <c r="Y132" s="263">
        <f t="shared" ref="Y132:AB132" si="17">SUM(K132,M132,O132,Q132,S132,U132,W132)</f>
        <v>0</v>
      </c>
      <c r="Z132" s="244">
        <f t="shared" si="17"/>
        <v>0</v>
      </c>
      <c r="AA132" s="263">
        <f t="shared" si="17"/>
        <v>0</v>
      </c>
      <c r="AB132" s="244">
        <f t="shared" si="17"/>
        <v>0</v>
      </c>
      <c r="AC132" s="1"/>
    </row>
    <row r="133" spans="1:29" ht="12" hidden="1" customHeight="1">
      <c r="A133" s="196"/>
      <c r="B133" s="43"/>
      <c r="C133" s="266"/>
      <c r="D133" s="116"/>
      <c r="E133" s="116"/>
      <c r="F133" s="113"/>
      <c r="G133" s="44"/>
      <c r="H133" s="21"/>
      <c r="I133" s="21"/>
      <c r="J133" s="21"/>
      <c r="K133" s="276"/>
      <c r="L133" s="272"/>
      <c r="M133" s="264"/>
      <c r="N133" s="272"/>
      <c r="O133" s="264"/>
      <c r="P133" s="272"/>
      <c r="Q133" s="264"/>
      <c r="R133" s="272"/>
      <c r="S133" s="264"/>
      <c r="T133" s="272"/>
      <c r="U133" s="264"/>
      <c r="V133" s="272"/>
      <c r="W133" s="264"/>
      <c r="X133" s="272"/>
      <c r="Y133" s="264"/>
      <c r="Z133" s="265"/>
      <c r="AA133" s="264"/>
      <c r="AB133" s="265"/>
      <c r="AC133" s="1"/>
    </row>
    <row r="134" spans="1:29" ht="12" hidden="1" customHeight="1">
      <c r="A134" s="267"/>
      <c r="B134" s="43"/>
      <c r="C134" s="266"/>
      <c r="D134" s="116"/>
      <c r="E134" s="116"/>
      <c r="F134" s="113"/>
      <c r="G134" s="44"/>
      <c r="H134" s="21"/>
      <c r="I134" s="21"/>
      <c r="J134" s="21"/>
      <c r="K134" s="277" t="s">
        <v>19</v>
      </c>
      <c r="L134" s="261"/>
      <c r="M134" s="246" t="s">
        <v>19</v>
      </c>
      <c r="N134" s="261"/>
      <c r="O134" s="246" t="s">
        <v>19</v>
      </c>
      <c r="P134" s="261"/>
      <c r="Q134" s="246" t="s">
        <v>19</v>
      </c>
      <c r="R134" s="261"/>
      <c r="S134" s="246" t="s">
        <v>19</v>
      </c>
      <c r="T134" s="261"/>
      <c r="U134" s="246" t="s">
        <v>19</v>
      </c>
      <c r="V134" s="261"/>
      <c r="W134" s="246" t="s">
        <v>19</v>
      </c>
      <c r="X134" s="261"/>
      <c r="Y134" s="246" t="s">
        <v>19</v>
      </c>
      <c r="Z134" s="244">
        <f>SUM(L134,N134,P134,R134,T134,V134,X134)</f>
        <v>0</v>
      </c>
      <c r="AA134" s="246" t="s">
        <v>19</v>
      </c>
      <c r="AB134" s="244">
        <f>SUM(N134,P134,R134,T134,V134,X134,Z134)</f>
        <v>0</v>
      </c>
      <c r="AC134" s="1"/>
    </row>
    <row r="135" spans="1:29" ht="12" hidden="1" customHeight="1">
      <c r="A135" s="173"/>
      <c r="B135" s="45"/>
      <c r="C135" s="247"/>
      <c r="D135" s="174"/>
      <c r="E135" s="174"/>
      <c r="F135" s="175"/>
      <c r="G135" s="46"/>
      <c r="H135" s="24"/>
      <c r="I135" s="47"/>
      <c r="J135" s="47"/>
      <c r="K135" s="174"/>
      <c r="L135" s="262"/>
      <c r="M135" s="173"/>
      <c r="N135" s="262"/>
      <c r="O135" s="173"/>
      <c r="P135" s="262"/>
      <c r="Q135" s="173"/>
      <c r="R135" s="262"/>
      <c r="S135" s="173"/>
      <c r="T135" s="262"/>
      <c r="U135" s="173"/>
      <c r="V135" s="262"/>
      <c r="W135" s="173"/>
      <c r="X135" s="262"/>
      <c r="Y135" s="173"/>
      <c r="Z135" s="245"/>
      <c r="AA135" s="173"/>
      <c r="AB135" s="245"/>
      <c r="AC135" s="1"/>
    </row>
    <row r="136" spans="1:29" ht="12" hidden="1" customHeight="1">
      <c r="A136" s="37"/>
      <c r="B136" s="38"/>
      <c r="C136" s="273"/>
      <c r="D136" s="147"/>
      <c r="E136" s="147"/>
      <c r="F136" s="118"/>
      <c r="G136" s="48"/>
      <c r="H136" s="20"/>
      <c r="I136" s="20"/>
      <c r="J136" s="20"/>
      <c r="K136" s="41" t="s">
        <v>18</v>
      </c>
      <c r="L136" s="26" t="s">
        <v>12</v>
      </c>
      <c r="M136" s="25" t="s">
        <v>18</v>
      </c>
      <c r="N136" s="26" t="s">
        <v>12</v>
      </c>
      <c r="O136" s="25" t="s">
        <v>18</v>
      </c>
      <c r="P136" s="26" t="s">
        <v>12</v>
      </c>
      <c r="Q136" s="25" t="s">
        <v>18</v>
      </c>
      <c r="R136" s="26" t="s">
        <v>12</v>
      </c>
      <c r="S136" s="25" t="s">
        <v>18</v>
      </c>
      <c r="T136" s="26" t="s">
        <v>12</v>
      </c>
      <c r="U136" s="25" t="s">
        <v>18</v>
      </c>
      <c r="V136" s="26" t="s">
        <v>12</v>
      </c>
      <c r="W136" s="25" t="s">
        <v>18</v>
      </c>
      <c r="X136" s="26" t="s">
        <v>12</v>
      </c>
      <c r="Y136" s="25" t="s">
        <v>18</v>
      </c>
      <c r="Z136" s="42" t="s">
        <v>12</v>
      </c>
      <c r="AA136" s="25" t="s">
        <v>18</v>
      </c>
      <c r="AB136" s="42" t="s">
        <v>12</v>
      </c>
      <c r="AC136" s="1"/>
    </row>
    <row r="137" spans="1:29" ht="12" hidden="1" customHeight="1">
      <c r="A137" s="274"/>
      <c r="B137" s="43"/>
      <c r="C137" s="266"/>
      <c r="D137" s="116"/>
      <c r="E137" s="116"/>
      <c r="F137" s="113"/>
      <c r="G137" s="44"/>
      <c r="H137" s="21"/>
      <c r="I137" s="21"/>
      <c r="J137" s="21"/>
      <c r="K137" s="275"/>
      <c r="L137" s="271"/>
      <c r="M137" s="270"/>
      <c r="N137" s="271"/>
      <c r="O137" s="270"/>
      <c r="P137" s="271"/>
      <c r="Q137" s="270"/>
      <c r="R137" s="271"/>
      <c r="S137" s="270"/>
      <c r="T137" s="271"/>
      <c r="U137" s="270"/>
      <c r="V137" s="271"/>
      <c r="W137" s="270"/>
      <c r="X137" s="271"/>
      <c r="Y137" s="263">
        <f t="shared" ref="Y137:AB137" si="18">SUM(K137,M137,O137,Q137,S137,U137,W137)</f>
        <v>0</v>
      </c>
      <c r="Z137" s="244">
        <f t="shared" si="18"/>
        <v>0</v>
      </c>
      <c r="AA137" s="263">
        <f t="shared" si="18"/>
        <v>0</v>
      </c>
      <c r="AB137" s="244">
        <f t="shared" si="18"/>
        <v>0</v>
      </c>
      <c r="AC137" s="1"/>
    </row>
    <row r="138" spans="1:29" ht="12" hidden="1" customHeight="1">
      <c r="A138" s="196"/>
      <c r="B138" s="43"/>
      <c r="C138" s="266"/>
      <c r="D138" s="116"/>
      <c r="E138" s="116"/>
      <c r="F138" s="113"/>
      <c r="G138" s="44"/>
      <c r="H138" s="21"/>
      <c r="I138" s="21"/>
      <c r="J138" s="21"/>
      <c r="K138" s="276"/>
      <c r="L138" s="272"/>
      <c r="M138" s="264"/>
      <c r="N138" s="272"/>
      <c r="O138" s="264"/>
      <c r="P138" s="272"/>
      <c r="Q138" s="264"/>
      <c r="R138" s="272"/>
      <c r="S138" s="264"/>
      <c r="T138" s="272"/>
      <c r="U138" s="264"/>
      <c r="V138" s="272"/>
      <c r="W138" s="264"/>
      <c r="X138" s="272"/>
      <c r="Y138" s="264"/>
      <c r="Z138" s="265"/>
      <c r="AA138" s="264"/>
      <c r="AB138" s="265"/>
      <c r="AC138" s="1"/>
    </row>
    <row r="139" spans="1:29" ht="12" hidden="1" customHeight="1">
      <c r="A139" s="267"/>
      <c r="B139" s="43"/>
      <c r="C139" s="266"/>
      <c r="D139" s="116"/>
      <c r="E139" s="116"/>
      <c r="F139" s="113"/>
      <c r="G139" s="44"/>
      <c r="H139" s="21"/>
      <c r="I139" s="21"/>
      <c r="J139" s="21"/>
      <c r="K139" s="277" t="s">
        <v>19</v>
      </c>
      <c r="L139" s="261"/>
      <c r="M139" s="246" t="s">
        <v>19</v>
      </c>
      <c r="N139" s="261"/>
      <c r="O139" s="246" t="s">
        <v>19</v>
      </c>
      <c r="P139" s="261"/>
      <c r="Q139" s="246" t="s">
        <v>19</v>
      </c>
      <c r="R139" s="261"/>
      <c r="S139" s="246" t="s">
        <v>19</v>
      </c>
      <c r="T139" s="261"/>
      <c r="U139" s="246" t="s">
        <v>19</v>
      </c>
      <c r="V139" s="261"/>
      <c r="W139" s="246" t="s">
        <v>19</v>
      </c>
      <c r="X139" s="261"/>
      <c r="Y139" s="246" t="s">
        <v>19</v>
      </c>
      <c r="Z139" s="244">
        <f>SUM(L139,N139,P139,R139,T139,V139,X139)</f>
        <v>0</v>
      </c>
      <c r="AA139" s="246" t="s">
        <v>19</v>
      </c>
      <c r="AB139" s="244">
        <f>SUM(N139,P139,R139,T139,V139,X139,Z139)</f>
        <v>0</v>
      </c>
      <c r="AC139" s="1"/>
    </row>
    <row r="140" spans="1:29" ht="12" hidden="1" customHeight="1">
      <c r="A140" s="173"/>
      <c r="B140" s="45"/>
      <c r="C140" s="247"/>
      <c r="D140" s="174"/>
      <c r="E140" s="174"/>
      <c r="F140" s="175"/>
      <c r="G140" s="46"/>
      <c r="H140" s="24"/>
      <c r="I140" s="47"/>
      <c r="J140" s="47"/>
      <c r="K140" s="174"/>
      <c r="L140" s="262"/>
      <c r="M140" s="173"/>
      <c r="N140" s="262"/>
      <c r="O140" s="173"/>
      <c r="P140" s="262"/>
      <c r="Q140" s="173"/>
      <c r="R140" s="262"/>
      <c r="S140" s="173"/>
      <c r="T140" s="262"/>
      <c r="U140" s="173"/>
      <c r="V140" s="262"/>
      <c r="W140" s="173"/>
      <c r="X140" s="262"/>
      <c r="Y140" s="173"/>
      <c r="Z140" s="245"/>
      <c r="AA140" s="173"/>
      <c r="AB140" s="245"/>
      <c r="AC140" s="1"/>
    </row>
    <row r="141" spans="1:29" ht="12" hidden="1" customHeight="1">
      <c r="A141" s="37"/>
      <c r="B141" s="38"/>
      <c r="C141" s="273"/>
      <c r="D141" s="147"/>
      <c r="E141" s="147"/>
      <c r="F141" s="118"/>
      <c r="G141" s="48"/>
      <c r="H141" s="20"/>
      <c r="I141" s="20"/>
      <c r="J141" s="20"/>
      <c r="K141" s="41" t="s">
        <v>18</v>
      </c>
      <c r="L141" s="26" t="s">
        <v>12</v>
      </c>
      <c r="M141" s="25" t="s">
        <v>18</v>
      </c>
      <c r="N141" s="26" t="s">
        <v>12</v>
      </c>
      <c r="O141" s="25" t="s">
        <v>18</v>
      </c>
      <c r="P141" s="26" t="s">
        <v>12</v>
      </c>
      <c r="Q141" s="25" t="s">
        <v>18</v>
      </c>
      <c r="R141" s="26" t="s">
        <v>12</v>
      </c>
      <c r="S141" s="25" t="s">
        <v>18</v>
      </c>
      <c r="T141" s="26" t="s">
        <v>12</v>
      </c>
      <c r="U141" s="25" t="s">
        <v>18</v>
      </c>
      <c r="V141" s="26" t="s">
        <v>12</v>
      </c>
      <c r="W141" s="25" t="s">
        <v>18</v>
      </c>
      <c r="X141" s="26" t="s">
        <v>12</v>
      </c>
      <c r="Y141" s="25" t="s">
        <v>18</v>
      </c>
      <c r="Z141" s="42" t="s">
        <v>12</v>
      </c>
      <c r="AA141" s="25" t="s">
        <v>18</v>
      </c>
      <c r="AB141" s="42" t="s">
        <v>12</v>
      </c>
      <c r="AC141" s="1"/>
    </row>
    <row r="142" spans="1:29" ht="12" hidden="1" customHeight="1">
      <c r="A142" s="274"/>
      <c r="B142" s="43"/>
      <c r="C142" s="266"/>
      <c r="D142" s="116"/>
      <c r="E142" s="116"/>
      <c r="F142" s="113"/>
      <c r="G142" s="44"/>
      <c r="H142" s="21"/>
      <c r="I142" s="21"/>
      <c r="J142" s="21"/>
      <c r="K142" s="275"/>
      <c r="L142" s="271"/>
      <c r="M142" s="270"/>
      <c r="N142" s="271"/>
      <c r="O142" s="270"/>
      <c r="P142" s="271"/>
      <c r="Q142" s="270"/>
      <c r="R142" s="271"/>
      <c r="S142" s="270"/>
      <c r="T142" s="271"/>
      <c r="U142" s="270"/>
      <c r="V142" s="271"/>
      <c r="W142" s="270"/>
      <c r="X142" s="271"/>
      <c r="Y142" s="263">
        <f t="shared" ref="Y142:AB142" si="19">SUM(K142,M142,O142,Q142,S142,U142,W142)</f>
        <v>0</v>
      </c>
      <c r="Z142" s="244">
        <f t="shared" si="19"/>
        <v>0</v>
      </c>
      <c r="AA142" s="263">
        <f t="shared" si="19"/>
        <v>0</v>
      </c>
      <c r="AB142" s="244">
        <f t="shared" si="19"/>
        <v>0</v>
      </c>
      <c r="AC142" s="1"/>
    </row>
    <row r="143" spans="1:29" ht="12" hidden="1" customHeight="1">
      <c r="A143" s="196"/>
      <c r="B143" s="43"/>
      <c r="C143" s="266"/>
      <c r="D143" s="116"/>
      <c r="E143" s="116"/>
      <c r="F143" s="113"/>
      <c r="G143" s="44"/>
      <c r="H143" s="21"/>
      <c r="I143" s="21"/>
      <c r="J143" s="21"/>
      <c r="K143" s="276"/>
      <c r="L143" s="272"/>
      <c r="M143" s="264"/>
      <c r="N143" s="272"/>
      <c r="O143" s="264"/>
      <c r="P143" s="272"/>
      <c r="Q143" s="264"/>
      <c r="R143" s="272"/>
      <c r="S143" s="264"/>
      <c r="T143" s="272"/>
      <c r="U143" s="264"/>
      <c r="V143" s="272"/>
      <c r="W143" s="264"/>
      <c r="X143" s="272"/>
      <c r="Y143" s="264"/>
      <c r="Z143" s="265"/>
      <c r="AA143" s="264"/>
      <c r="AB143" s="265"/>
      <c r="AC143" s="1"/>
    </row>
    <row r="144" spans="1:29" ht="12" hidden="1" customHeight="1">
      <c r="A144" s="267"/>
      <c r="B144" s="43"/>
      <c r="C144" s="266"/>
      <c r="D144" s="116"/>
      <c r="E144" s="116"/>
      <c r="F144" s="113"/>
      <c r="G144" s="44"/>
      <c r="H144" s="21"/>
      <c r="I144" s="21"/>
      <c r="J144" s="21"/>
      <c r="K144" s="268" t="s">
        <v>19</v>
      </c>
      <c r="L144" s="261"/>
      <c r="M144" s="246" t="s">
        <v>19</v>
      </c>
      <c r="N144" s="261"/>
      <c r="O144" s="246" t="s">
        <v>19</v>
      </c>
      <c r="P144" s="261"/>
      <c r="Q144" s="246" t="s">
        <v>19</v>
      </c>
      <c r="R144" s="261"/>
      <c r="S144" s="246" t="s">
        <v>19</v>
      </c>
      <c r="T144" s="261"/>
      <c r="U144" s="246" t="s">
        <v>19</v>
      </c>
      <c r="V144" s="261"/>
      <c r="W144" s="246" t="s">
        <v>19</v>
      </c>
      <c r="X144" s="261"/>
      <c r="Y144" s="246" t="s">
        <v>19</v>
      </c>
      <c r="Z144" s="244">
        <f>SUM(L144,N144,P144,R144,T144,V144,X144)</f>
        <v>0</v>
      </c>
      <c r="AA144" s="246" t="s">
        <v>19</v>
      </c>
      <c r="AB144" s="244">
        <f>SUM(N144,P144,R144,T144,V144,X144,Z144)</f>
        <v>0</v>
      </c>
      <c r="AC144" s="1"/>
    </row>
    <row r="145" spans="1:29" ht="12" hidden="1" customHeight="1">
      <c r="A145" s="173"/>
      <c r="B145" s="45"/>
      <c r="C145" s="247"/>
      <c r="D145" s="174"/>
      <c r="E145" s="174"/>
      <c r="F145" s="175"/>
      <c r="G145" s="46"/>
      <c r="H145" s="24"/>
      <c r="I145" s="47"/>
      <c r="J145" s="47"/>
      <c r="K145" s="269"/>
      <c r="L145" s="262"/>
      <c r="M145" s="173"/>
      <c r="N145" s="262"/>
      <c r="O145" s="173"/>
      <c r="P145" s="262"/>
      <c r="Q145" s="173"/>
      <c r="R145" s="262"/>
      <c r="S145" s="173"/>
      <c r="T145" s="262"/>
      <c r="U145" s="173"/>
      <c r="V145" s="262"/>
      <c r="W145" s="173"/>
      <c r="X145" s="262"/>
      <c r="Y145" s="173"/>
      <c r="Z145" s="245"/>
      <c r="AA145" s="173"/>
      <c r="AB145" s="245"/>
      <c r="AC145" s="1"/>
    </row>
  </sheetData>
  <mergeCells count="1265"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51:F51"/>
    <mergeCell ref="K51:L51"/>
    <mergeCell ref="M51:N51"/>
    <mergeCell ref="O51:P51"/>
    <mergeCell ref="AA68:AB68"/>
    <mergeCell ref="AA66:AB67"/>
    <mergeCell ref="AA69:AB72"/>
    <mergeCell ref="AA80:AB82"/>
    <mergeCell ref="C79:F79"/>
    <mergeCell ref="Q51:R51"/>
    <mergeCell ref="S51:T51"/>
    <mergeCell ref="U51:V51"/>
    <mergeCell ref="W51:X51"/>
    <mergeCell ref="Y51:Z51"/>
    <mergeCell ref="AA46:AB53"/>
    <mergeCell ref="AA59:AB59"/>
    <mergeCell ref="C60:F60"/>
    <mergeCell ref="K60:L60"/>
    <mergeCell ref="M60:N60"/>
    <mergeCell ref="O60:P60"/>
    <mergeCell ref="Q60:R60"/>
    <mergeCell ref="S60:T60"/>
    <mergeCell ref="U60:V60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Q6:R6"/>
    <mergeCell ref="Q7:R7"/>
    <mergeCell ref="S7:T7"/>
    <mergeCell ref="U7:V7"/>
    <mergeCell ref="S5:T5"/>
    <mergeCell ref="S6:T6"/>
    <mergeCell ref="U6:V6"/>
    <mergeCell ref="W6:X6"/>
    <mergeCell ref="Y6:Z7"/>
    <mergeCell ref="C48:F48"/>
    <mergeCell ref="K48:L48"/>
    <mergeCell ref="M48:N48"/>
    <mergeCell ref="O48:P48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Q48:R48"/>
    <mergeCell ref="S48:T48"/>
    <mergeCell ref="U48:V48"/>
    <mergeCell ref="W48:X48"/>
    <mergeCell ref="Y48:Z48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U12:V12"/>
    <mergeCell ref="W12:X12"/>
    <mergeCell ref="Y12:Z12"/>
    <mergeCell ref="A12:B24"/>
    <mergeCell ref="C12:E12"/>
    <mergeCell ref="A11:B11"/>
    <mergeCell ref="C11:E11"/>
    <mergeCell ref="C17:E17"/>
    <mergeCell ref="M17:N17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K12:L12"/>
    <mergeCell ref="M12:N12"/>
    <mergeCell ref="O12:P12"/>
    <mergeCell ref="K11:L11"/>
    <mergeCell ref="M11:N11"/>
    <mergeCell ref="O11:P11"/>
    <mergeCell ref="Q11:R11"/>
    <mergeCell ref="K17:L17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C16:E16"/>
    <mergeCell ref="S17:T17"/>
    <mergeCell ref="C22:E22"/>
    <mergeCell ref="I28:J28"/>
    <mergeCell ref="I29:J29"/>
    <mergeCell ref="G27:H27"/>
    <mergeCell ref="G28:H28"/>
    <mergeCell ref="AA26:AB27"/>
    <mergeCell ref="C27:E27"/>
    <mergeCell ref="K27:L27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AA15:AB17"/>
    <mergeCell ref="K22:L22"/>
    <mergeCell ref="M22:N22"/>
    <mergeCell ref="K35:L35"/>
    <mergeCell ref="C36:E36"/>
    <mergeCell ref="G36:H36"/>
    <mergeCell ref="I36:J36"/>
    <mergeCell ref="M36:N36"/>
    <mergeCell ref="O36:P36"/>
    <mergeCell ref="Q36:R36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C37:E37"/>
    <mergeCell ref="K37:L37"/>
    <mergeCell ref="M37:N37"/>
    <mergeCell ref="O37:P37"/>
    <mergeCell ref="Q37:R37"/>
    <mergeCell ref="S37:T37"/>
    <mergeCell ref="U37:V37"/>
    <mergeCell ref="I37:J37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U29:V29"/>
    <mergeCell ref="W29:X29"/>
    <mergeCell ref="K42:L42"/>
    <mergeCell ref="S26:T26"/>
    <mergeCell ref="U26:V26"/>
    <mergeCell ref="W26:X26"/>
    <mergeCell ref="W33:X33"/>
    <mergeCell ref="I35:J35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Y40:Z40"/>
    <mergeCell ref="Y45:Z45"/>
    <mergeCell ref="Q53:R53"/>
    <mergeCell ref="Q46:R46"/>
    <mergeCell ref="S47:T47"/>
    <mergeCell ref="U47:V47"/>
    <mergeCell ref="W47:X47"/>
    <mergeCell ref="U46:V46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E73:F74"/>
    <mergeCell ref="G73:G74"/>
    <mergeCell ref="H73:J74"/>
    <mergeCell ref="C80:F80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K50:L50"/>
    <mergeCell ref="M50:N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M56:N56"/>
    <mergeCell ref="Q56:R56"/>
    <mergeCell ref="S56:T56"/>
    <mergeCell ref="O64:P64"/>
    <mergeCell ref="Q64:R64"/>
    <mergeCell ref="S64:T64"/>
    <mergeCell ref="U64:V64"/>
    <mergeCell ref="W64:X64"/>
    <mergeCell ref="S53:T53"/>
    <mergeCell ref="U53:V53"/>
    <mergeCell ref="W53:X53"/>
    <mergeCell ref="S31:T31"/>
    <mergeCell ref="Y22:Z22"/>
    <mergeCell ref="U22:V22"/>
    <mergeCell ref="W22:X22"/>
    <mergeCell ref="W56:X56"/>
    <mergeCell ref="O56:P56"/>
    <mergeCell ref="U56:V56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Kim Crampton</cp:lastModifiedBy>
  <cp:lastPrinted>2017-01-25T21:22:02Z</cp:lastPrinted>
  <dcterms:created xsi:type="dcterms:W3CDTF">2010-02-26T20:05:14Z</dcterms:created>
  <dcterms:modified xsi:type="dcterms:W3CDTF">2024-04-22T19:12:07Z</dcterms:modified>
</cp:coreProperties>
</file>