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2024\"/>
    </mc:Choice>
  </mc:AlternateContent>
  <xr:revisionPtr revIDLastSave="0" documentId="8_{595D6782-516E-4F8B-89B6-52A61BCC02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M9" i="2"/>
  <c r="O9" i="2"/>
  <c r="Q9" i="2" l="1"/>
  <c r="P9" i="2"/>
  <c r="K9" i="2" l="1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<sst xmlns="http://schemas.openxmlformats.org/spreadsheetml/2006/main" count="399" uniqueCount="155">
  <si>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</si>
  <si>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</si>
  <si>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</si>
  <si>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</si>
  <si>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</si>
  <si>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</si>
  <si>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</si>
  <si>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</si>
  <si>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</si>
  <si>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</si>
  <si>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</si>
  <si>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</si>
  <si>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</si>
  <si>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</si>
  <si>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</si>
  <si>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</si>
  <si>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</si>
  <si>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</si>
  <si>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</si>
  <si>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</si>
  <si>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</si>
  <si>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</si>
  <si>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</si>
  <si>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</si>
  <si>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</si>
  <si>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</si>
  <si>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</si>
  <si>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</si>
  <si>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</si>
  <si>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</si>
  <si>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</si>
  <si>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</si>
  <si>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</si>
  <si>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</si>
  <si>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</si>
  <si>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</si>
  <si>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</si>
  <si>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</si>
  <si>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</si>
  <si>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</si>
  <si>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</si>
  <si>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</si>
  <si>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</si>
  <si>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</si>
  <si>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</si>
  <si>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</si>
  <si>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</si>
  <si>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</si>
  <si>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</si>
  <si>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</si>
  <si>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</si>
  <si>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</si>
  <si>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</si>
  <si>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</si>
  <si>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</si>
  <si>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</si>
  <si>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</si>
  <si>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</si>
  <si>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</si>
  <si>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</si>
  <si>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</si>
  <si>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</si>
  <si>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</si>
  <si>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</si>
  <si>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</si>
  <si>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</si>
  <si>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</si>
  <si>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</si>
  <si>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</si>
  <si>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</si>
  <si>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</si>
  <si>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</si>
  <si>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</si>
  <si>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</si>
  <si>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</si>
  <si>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</si>
  <si>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</si>
  <si>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</si>
  <si>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</si>
  <si>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</si>
  <si>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</si>
  <si>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</si>
  <si>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</si>
  <si>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</si>
  <si>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</si>
  <si>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</si>
  <si>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</si>
  <si>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</si>
  <si>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</si>
  <si>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</si>
  <si>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</si>
  <si>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</si>
  <si>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</si>
  <si>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</si>
  <si>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</si>
  <si>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</si>
  <si>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</si>
  <si>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</si>
  <si>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</si>
  <si>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</si>
  <si>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</si>
  <si>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</si>
  <si>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</si>
  <si>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</si>
  <si>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</si>
  <si>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</si>
  <si>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</si>
  <si>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</si>
  <si>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</si>
  <si>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</si>
  <si>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</si>
  <si>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</si>
  <si>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</si>
  <si>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</si>
  <si>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</si>
  <si>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</si>
  <si>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</si>
  <si>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</si>
  <si>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</si>
  <si>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</si>
  <si>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</si>
  <si>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</si>
  <si>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</si>
  <si>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</si>
  <si>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</si>
  <si>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</si>
  <si>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</si>
  <si>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</si>
  <si>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</si>
  <si>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</si>
  <si>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</si>
  <si>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Audit Bank Staffing sheets</t>
  </si>
  <si>
    <t>Comstock Park</t>
  </si>
  <si>
    <t>.</t>
  </si>
  <si>
    <t>GRPS Refresher</t>
  </si>
  <si>
    <t>IA</t>
  </si>
  <si>
    <t>Leadership Banquet</t>
  </si>
  <si>
    <t>HollandZeeland</t>
  </si>
  <si>
    <t>GRPS Audit</t>
  </si>
  <si>
    <t>Tri County Prep and follow up</t>
  </si>
  <si>
    <t>Zeeland paperwork</t>
  </si>
  <si>
    <t>Lowell</t>
  </si>
  <si>
    <t>Shamiel Sanders</t>
  </si>
  <si>
    <t>Lakeview/Belding</t>
  </si>
  <si>
    <t>Joe Maher</t>
  </si>
  <si>
    <t>Kenneth Overbey</t>
  </si>
  <si>
    <t>Staci Sanders</t>
  </si>
  <si>
    <t>Wayland</t>
  </si>
  <si>
    <t>8:30am</t>
  </si>
  <si>
    <t xml:space="preserve">Wayland investigation </t>
  </si>
  <si>
    <t>Manager Lunch for Beth</t>
  </si>
  <si>
    <t>Training with Beth</t>
  </si>
  <si>
    <t>9:00pm</t>
  </si>
  <si>
    <t>Zeeland</t>
  </si>
  <si>
    <t>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</si>
</sst>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W66" sqref="W66:X6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105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44947</v>
      </c>
      <c r="F3" s="185"/>
      <c r="G3" s="185"/>
      <c r="H3" s="185"/>
      <c r="I3" s="198" t="s">
        <v>3</v>
      </c>
      <c r="J3" s="122"/>
      <c r="K3" s="199" t="s">
        <v>99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0.35416666666666669</v>
      </c>
      <c r="L4" s="149"/>
      <c r="M4" s="174" t="s">
        <v>148</v>
      </c>
      <c r="N4" s="175"/>
      <c r="O4" s="148">
        <v>0.375</v>
      </c>
      <c r="P4" s="149"/>
      <c r="Q4" s="174" t="s">
        <v>148</v>
      </c>
      <c r="R4" s="175"/>
      <c r="S4" s="174">
        <v>0.375</v>
      </c>
      <c r="T4" s="175"/>
      <c r="U4" s="146" t="s">
        <v>154</v>
      </c>
      <c r="V4" s="147"/>
      <c r="W4" s="148"/>
      <c r="X4" s="149"/>
      <c r="Y4" s="150">
        <f>SUM(K7:X7)</f>
        <v>58</v>
      </c>
      <c r="Z4" s="151"/>
      <c r="AA4" s="154">
        <f>SUM(Y9,AA9)</f>
        <v>58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0.5</v>
      </c>
      <c r="N5" s="169"/>
      <c r="O5" s="170">
        <v>0.5</v>
      </c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0.79166666666666663</v>
      </c>
      <c r="L6" s="181"/>
      <c r="M6" s="178">
        <v>0.875</v>
      </c>
      <c r="N6" s="179"/>
      <c r="O6" s="180">
        <v>0.79166666666666663</v>
      </c>
      <c r="P6" s="181"/>
      <c r="Q6" s="178" t="s">
        <v>152</v>
      </c>
      <c r="R6" s="179"/>
      <c r="S6" s="180">
        <v>0.875</v>
      </c>
      <c r="T6" s="181"/>
      <c r="U6" s="146">
        <v>0.54166666666666663</v>
      </c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</v>
      </c>
      <c r="L7" s="234"/>
      <c r="M7" s="233">
        <v>12</v>
      </c>
      <c r="N7" s="234"/>
      <c r="O7" s="233">
        <v>9.5</v>
      </c>
      <c r="P7" s="234"/>
      <c r="Q7" s="233">
        <v>12</v>
      </c>
      <c r="R7" s="234"/>
      <c r="S7" s="235">
        <v>11.5</v>
      </c>
      <c r="T7" s="236"/>
      <c r="U7" s="237">
        <v>3</v>
      </c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10</v>
      </c>
      <c r="L9" s="240">
        <f>SUM(K101:K119)</f>
        <v>0</v>
      </c>
      <c r="M9" s="224">
        <f>SUM(M12:N99)</f>
        <v>12</v>
      </c>
      <c r="N9" s="240">
        <f>SUM(M101:M119)</f>
        <v>0</v>
      </c>
      <c r="O9" s="224">
        <f>SUM(O12:P99)</f>
        <v>9.5</v>
      </c>
      <c r="P9" s="220">
        <f>SUM(O101:O119)</f>
        <v>0</v>
      </c>
      <c r="Q9" s="220">
        <f>SUM(Q12:R99)</f>
        <v>12</v>
      </c>
      <c r="R9" s="220">
        <f>SUM(Q101:Q119)</f>
        <v>0</v>
      </c>
      <c r="S9" s="220">
        <f>SUM(S12:T99)</f>
        <v>11.5</v>
      </c>
      <c r="T9" s="220">
        <v>0</v>
      </c>
      <c r="U9" s="222">
        <v>3</v>
      </c>
      <c r="V9" s="223">
        <f>SUM(U101:U119)</f>
        <v>0</v>
      </c>
      <c r="W9" s="224">
        <v>0</v>
      </c>
      <c r="X9" s="223">
        <f>SUM(W101:W119)</f>
        <v>0</v>
      </c>
      <c r="Y9" s="226">
        <f>SUM(Y12:Z99)</f>
        <v>58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125</v>
      </c>
      <c r="D12" s="243"/>
      <c r="E12" s="255"/>
      <c r="F12" s="15" t="s">
        <v>82</v>
      </c>
      <c r="G12" s="16"/>
      <c r="H12" s="17"/>
      <c r="I12" s="17"/>
      <c r="J12" s="17"/>
      <c r="K12" s="246"/>
      <c r="L12" s="247"/>
      <c r="M12" s="246" t="s">
        <v>133</v>
      </c>
      <c r="N12" s="247"/>
      <c r="O12" s="242"/>
      <c r="P12" s="122"/>
      <c r="Q12" s="277"/>
      <c r="R12" s="278"/>
      <c r="S12" s="246"/>
      <c r="T12" s="247"/>
      <c r="U12" s="121"/>
      <c r="V12" s="122"/>
      <c r="W12" s="242"/>
      <c r="X12" s="243"/>
      <c r="Y12" s="121">
        <f>SUM(K12:X12)</f>
        <v>0</v>
      </c>
      <c r="Z12" s="122"/>
      <c r="AA12" s="154">
        <f>SUM(Y12:Z23)</f>
        <v>7.5</v>
      </c>
      <c r="AB12" s="155"/>
      <c r="AC12" s="4"/>
    </row>
    <row r="13" spans="1:31" ht="15" customHeight="1" thickBot="1">
      <c r="A13" s="250"/>
      <c r="B13" s="251"/>
      <c r="C13" s="264" t="s">
        <v>147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>
        <v>0.5</v>
      </c>
      <c r="L13" s="113"/>
      <c r="M13" s="118">
        <v>0.5</v>
      </c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1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120</v>
      </c>
      <c r="D14" s="120"/>
      <c r="E14" s="265"/>
      <c r="F14" s="21" t="s">
        <v>86</v>
      </c>
      <c r="G14" s="19"/>
      <c r="H14" s="20"/>
      <c r="I14" s="20"/>
      <c r="J14" s="20"/>
      <c r="K14" s="118"/>
      <c r="L14" s="113"/>
      <c r="M14" s="118"/>
      <c r="N14" s="113"/>
      <c r="O14" s="116"/>
      <c r="P14" s="117"/>
      <c r="Q14" s="114">
        <v>0.5</v>
      </c>
      <c r="R14" s="115"/>
      <c r="S14" s="118"/>
      <c r="T14" s="113"/>
      <c r="U14" s="119"/>
      <c r="V14" s="117"/>
      <c r="W14" s="116"/>
      <c r="X14" s="120"/>
      <c r="Y14" s="121">
        <f t="shared" si="0"/>
        <v>0.5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87</v>
      </c>
      <c r="D15" s="120"/>
      <c r="E15" s="265"/>
      <c r="F15" s="21" t="s">
        <v>86</v>
      </c>
      <c r="G15" s="19"/>
      <c r="H15" s="20"/>
      <c r="I15" s="20"/>
      <c r="J15" s="20"/>
      <c r="K15" s="118">
        <v>0.25</v>
      </c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0.25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153</v>
      </c>
      <c r="D16" s="120"/>
      <c r="E16" s="265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>
        <v>1</v>
      </c>
      <c r="T16" s="113"/>
      <c r="U16" s="119">
        <v>1</v>
      </c>
      <c r="V16" s="117"/>
      <c r="W16" s="116"/>
      <c r="X16" s="120"/>
      <c r="Y16" s="121">
        <f t="shared" si="0"/>
        <v>2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121</v>
      </c>
      <c r="D17" s="120"/>
      <c r="E17" s="265"/>
      <c r="F17" s="21" t="s">
        <v>98</v>
      </c>
      <c r="G17" s="19"/>
      <c r="H17" s="20"/>
      <c r="I17" s="20"/>
      <c r="J17" s="20"/>
      <c r="K17" s="118"/>
      <c r="L17" s="113"/>
      <c r="M17" s="118"/>
      <c r="N17" s="113"/>
      <c r="O17" s="116"/>
      <c r="P17" s="117"/>
      <c r="Q17" s="266"/>
      <c r="R17" s="115"/>
      <c r="S17" s="118"/>
      <c r="T17" s="113"/>
      <c r="U17" s="119"/>
      <c r="V17" s="117"/>
      <c r="W17" s="116"/>
      <c r="X17" s="120"/>
      <c r="Y17" s="121">
        <f t="shared" si="0"/>
        <v>0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132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0.12931034482758622</v>
      </c>
      <c r="AB18" s="155"/>
      <c r="AC18" s="4"/>
    </row>
    <row r="19" spans="1:29" ht="33.75" customHeight="1" thickBot="1">
      <c r="A19" s="250"/>
      <c r="B19" s="251"/>
      <c r="C19" s="290" t="s">
        <v>127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115</v>
      </c>
      <c r="D20" s="269"/>
      <c r="E20" s="269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135</v>
      </c>
      <c r="D21" s="275"/>
      <c r="E21" s="275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>
        <v>0.25</v>
      </c>
      <c r="N21" s="271"/>
      <c r="O21" s="267">
        <v>2</v>
      </c>
      <c r="P21" s="157"/>
      <c r="Q21" s="272">
        <v>1</v>
      </c>
      <c r="R21" s="273"/>
      <c r="S21" s="270">
        <v>0.5</v>
      </c>
      <c r="T21" s="271"/>
      <c r="U21" s="279"/>
      <c r="V21" s="157"/>
      <c r="W21" s="267"/>
      <c r="X21" s="189"/>
      <c r="Y21" s="121">
        <f>SUM(K21:X21)</f>
        <v>3.75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137</v>
      </c>
      <c r="D22" s="275"/>
      <c r="E22" s="275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143</v>
      </c>
      <c r="D23" s="275"/>
      <c r="E23" s="275"/>
      <c r="F23" s="22" t="s">
        <v>92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84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87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>
        <v>0.25</v>
      </c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0.25</v>
      </c>
      <c r="Z25" s="122"/>
      <c r="AA25" s="303">
        <f>SUM(Y24:Z36)</f>
        <v>6.25</v>
      </c>
      <c r="AB25" s="155"/>
      <c r="AC25" s="4"/>
    </row>
    <row r="26" spans="1:29" ht="25.5" customHeight="1" thickBot="1">
      <c r="A26" s="186"/>
      <c r="B26" s="187"/>
      <c r="C26" s="264" t="s">
        <v>135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>
        <v>0.25</v>
      </c>
      <c r="N26" s="113"/>
      <c r="O26" s="116">
        <v>1</v>
      </c>
      <c r="P26" s="117"/>
      <c r="Q26" s="114">
        <v>1</v>
      </c>
      <c r="R26" s="115"/>
      <c r="S26" s="118">
        <v>0.5</v>
      </c>
      <c r="T26" s="113"/>
      <c r="U26" s="119"/>
      <c r="V26" s="117"/>
      <c r="W26" s="116"/>
      <c r="X26" s="120"/>
      <c r="Y26" s="121">
        <f t="shared" si="0"/>
        <v>2.75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147</v>
      </c>
      <c r="D27" s="120"/>
      <c r="E27" s="265"/>
      <c r="F27" s="18"/>
      <c r="G27" s="287"/>
      <c r="H27" s="288"/>
      <c r="I27" s="287"/>
      <c r="J27" s="288"/>
      <c r="K27" s="118">
        <v>0.5</v>
      </c>
      <c r="L27" s="126"/>
      <c r="M27" s="118">
        <v>0.5</v>
      </c>
      <c r="N27" s="126"/>
      <c r="O27" s="116"/>
      <c r="P27" s="128"/>
      <c r="Q27" s="114"/>
      <c r="R27" s="127"/>
      <c r="S27" s="118"/>
      <c r="T27" s="126"/>
      <c r="U27" s="119"/>
      <c r="V27" s="502"/>
      <c r="W27" s="116"/>
      <c r="X27" s="128"/>
      <c r="Y27" s="499">
        <f t="shared" si="0"/>
        <v>1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132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0.10775862068965517</v>
      </c>
      <c r="AB28" s="155"/>
      <c r="AC28" s="4"/>
    </row>
    <row r="29" spans="1:29" ht="44.25" customHeight="1" thickBot="1">
      <c r="A29" s="186"/>
      <c r="B29" s="187"/>
      <c r="C29" s="264" t="s">
        <v>116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121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/>
      <c r="N30" s="113"/>
      <c r="O30" s="116"/>
      <c r="P30" s="117"/>
      <c r="Q30" s="114"/>
      <c r="R30" s="115"/>
      <c r="S30" s="118"/>
      <c r="T30" s="113"/>
      <c r="U30" s="119"/>
      <c r="V30" s="117"/>
      <c r="W30" s="116"/>
      <c r="X30" s="120"/>
      <c r="Y30" s="121">
        <f t="shared" si="0"/>
        <v>0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120</v>
      </c>
      <c r="D31" s="307"/>
      <c r="E31" s="308"/>
      <c r="F31" s="23"/>
      <c r="G31" s="287"/>
      <c r="H31" s="288"/>
      <c r="I31" s="287"/>
      <c r="J31" s="288"/>
      <c r="K31" s="118"/>
      <c r="L31" s="113"/>
      <c r="M31" s="118"/>
      <c r="N31" s="113"/>
      <c r="O31" s="116"/>
      <c r="P31" s="117"/>
      <c r="Q31" s="114">
        <v>0.5</v>
      </c>
      <c r="R31" s="115"/>
      <c r="S31" s="118"/>
      <c r="T31" s="113"/>
      <c r="U31" s="119"/>
      <c r="V31" s="117"/>
      <c r="W31" s="116"/>
      <c r="X31" s="120"/>
      <c r="Y31" s="121">
        <f t="shared" si="0"/>
        <v>0.5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128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141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143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119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153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>
        <v>0.75</v>
      </c>
      <c r="T36" s="113"/>
      <c r="U36" s="119">
        <v>1</v>
      </c>
      <c r="V36" s="117"/>
      <c r="W36" s="116"/>
      <c r="X36" s="120"/>
      <c r="Y36" s="121">
        <f t="shared" si="0"/>
        <v>1.75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136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138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134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126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139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101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0.5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0.5</v>
      </c>
      <c r="Z42" s="122"/>
      <c r="AA42" s="303">
        <f>SUM(Y42:Z54)</f>
        <v>16.25</v>
      </c>
      <c r="AB42" s="155"/>
      <c r="AC42" s="1"/>
    </row>
    <row r="43" spans="1:29" ht="15" customHeight="1" thickBot="1">
      <c r="A43" s="447"/>
      <c r="B43" s="448"/>
      <c r="C43" s="483" t="s">
        <v>102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103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/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0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123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129</v>
      </c>
      <c r="D46" s="124"/>
      <c r="E46" s="124"/>
      <c r="F46" s="124"/>
      <c r="G46" s="29"/>
      <c r="H46" s="30"/>
      <c r="I46" s="30"/>
      <c r="J46" s="31"/>
      <c r="K46" s="125"/>
      <c r="L46" s="126"/>
      <c r="M46" s="114"/>
      <c r="N46" s="127"/>
      <c r="O46" s="116">
        <v>1</v>
      </c>
      <c r="P46" s="128"/>
      <c r="Q46" s="114"/>
      <c r="R46" s="127"/>
      <c r="S46" s="118"/>
      <c r="T46" s="126"/>
      <c r="U46" s="119"/>
      <c r="V46" s="117"/>
      <c r="W46" s="116"/>
      <c r="X46" s="120"/>
      <c r="Y46" s="121">
        <f t="shared" si="1"/>
        <v>1</v>
      </c>
      <c r="Z46" s="122"/>
      <c r="AA46" s="304">
        <f>AA42/AA4</f>
        <v>0.28017241379310343</v>
      </c>
      <c r="AB46" s="317"/>
      <c r="AC46" s="1"/>
    </row>
    <row r="47" spans="1:29" ht="15" customHeight="1" thickBot="1">
      <c r="A47" s="447"/>
      <c r="B47" s="448"/>
      <c r="C47" s="493" t="s">
        <v>150</v>
      </c>
      <c r="D47" s="494"/>
      <c r="E47" s="494"/>
      <c r="F47" s="494"/>
      <c r="G47" s="30"/>
      <c r="H47" s="30"/>
      <c r="I47" s="30"/>
      <c r="J47" s="30"/>
      <c r="K47" s="125"/>
      <c r="L47" s="126"/>
      <c r="M47" s="114">
        <v>2</v>
      </c>
      <c r="N47" s="127"/>
      <c r="O47" s="116">
        <v>1</v>
      </c>
      <c r="P47" s="128"/>
      <c r="Q47" s="114">
        <v>0.75</v>
      </c>
      <c r="R47" s="127"/>
      <c r="S47" s="118"/>
      <c r="T47" s="126"/>
      <c r="U47" s="119"/>
      <c r="V47" s="117"/>
      <c r="W47" s="116"/>
      <c r="X47" s="120"/>
      <c r="Y47" s="121">
        <f t="shared" si="1"/>
        <v>3.75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151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>
        <v>1</v>
      </c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1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/>
      <c r="L49" s="113"/>
      <c r="M49" s="2">
        <v>4</v>
      </c>
      <c r="O49" s="116"/>
      <c r="P49" s="117"/>
      <c r="Q49" s="114">
        <v>4</v>
      </c>
      <c r="R49" s="115"/>
      <c r="S49" s="118"/>
      <c r="T49" s="113"/>
      <c r="U49" s="119"/>
      <c r="V49" s="117"/>
      <c r="W49" s="116"/>
      <c r="X49" s="120"/>
      <c r="Y49" s="121">
        <f t="shared" si="1"/>
        <v>8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130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149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>
        <v>2</v>
      </c>
      <c r="T51" s="113"/>
      <c r="U51" s="119"/>
      <c r="V51" s="117"/>
      <c r="W51" s="116"/>
      <c r="X51" s="120"/>
      <c r="Y51" s="121">
        <f t="shared" si="1"/>
        <v>2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117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112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124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109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5.5</v>
      </c>
      <c r="AB60" s="122"/>
      <c r="AC60" s="1"/>
    </row>
    <row r="61" spans="1:29" ht="15" customHeight="1" thickBot="1">
      <c r="A61" s="324"/>
      <c r="B61" s="38" t="s">
        <v>95</v>
      </c>
      <c r="C61" s="325" t="s">
        <v>110</v>
      </c>
      <c r="D61" s="326"/>
      <c r="E61" s="326"/>
      <c r="F61" s="327"/>
      <c r="G61" s="473"/>
      <c r="H61" s="474"/>
      <c r="I61" s="474"/>
      <c r="J61" s="475"/>
      <c r="K61" s="118">
        <v>0.25</v>
      </c>
      <c r="L61" s="113"/>
      <c r="M61" s="114"/>
      <c r="N61" s="115"/>
      <c r="O61" s="116"/>
      <c r="P61" s="117"/>
      <c r="Q61" s="114">
        <v>0.5</v>
      </c>
      <c r="R61" s="115"/>
      <c r="S61" s="118"/>
      <c r="T61" s="113"/>
      <c r="U61" s="119"/>
      <c r="V61" s="117"/>
      <c r="W61" s="116"/>
      <c r="X61" s="120"/>
      <c r="Y61" s="121">
        <f t="shared" si="0"/>
        <v>0.75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96</v>
      </c>
      <c r="C62" s="325" t="s">
        <v>111</v>
      </c>
      <c r="D62" s="326"/>
      <c r="E62" s="326"/>
      <c r="F62" s="327"/>
      <c r="G62" s="331"/>
      <c r="H62" s="332"/>
      <c r="I62" s="332"/>
      <c r="J62" s="333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1</v>
      </c>
      <c r="T62" s="113"/>
      <c r="U62" s="119"/>
      <c r="V62" s="117"/>
      <c r="W62" s="116"/>
      <c r="X62" s="120"/>
      <c r="Y62" s="121">
        <f t="shared" si="0"/>
        <v>2</v>
      </c>
      <c r="Z62" s="122"/>
      <c r="AA62" s="304">
        <f>AA60/AA4</f>
        <v>9.4827586206896547E-2</v>
      </c>
      <c r="AB62" s="155"/>
      <c r="AC62" s="1"/>
    </row>
    <row r="63" spans="1:29" ht="30" customHeight="1" thickBot="1">
      <c r="A63" s="324"/>
      <c r="B63" s="38" t="s">
        <v>97</v>
      </c>
      <c r="C63" s="325" t="s">
        <v>113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140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131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122</v>
      </c>
      <c r="D66" s="343"/>
      <c r="E66" s="343"/>
      <c r="F66" s="344"/>
      <c r="G66" s="335"/>
      <c r="H66" s="336"/>
      <c r="I66" s="336"/>
      <c r="J66" s="337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0.25</v>
      </c>
      <c r="T66" s="113"/>
      <c r="U66" s="119">
        <v>0.5</v>
      </c>
      <c r="V66" s="117"/>
      <c r="W66" s="116"/>
      <c r="X66" s="120"/>
      <c r="Y66" s="121">
        <f t="shared" si="0"/>
        <v>2.75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106</v>
      </c>
      <c r="D67" s="341"/>
      <c r="E67" s="341"/>
      <c r="F67" s="341"/>
      <c r="G67" s="26"/>
      <c r="H67" s="27"/>
      <c r="I67" s="27"/>
      <c r="J67" s="28"/>
      <c r="K67" s="316">
        <v>1</v>
      </c>
      <c r="L67" s="247"/>
      <c r="M67" s="277">
        <v>0.5</v>
      </c>
      <c r="N67" s="278"/>
      <c r="O67" s="242">
        <v>0.5</v>
      </c>
      <c r="P67" s="122"/>
      <c r="Q67" s="277">
        <v>0.5</v>
      </c>
      <c r="R67" s="278"/>
      <c r="S67" s="246"/>
      <c r="T67" s="247"/>
      <c r="U67" s="121"/>
      <c r="V67" s="122"/>
      <c r="W67" s="242"/>
      <c r="X67" s="243"/>
      <c r="Y67" s="121">
        <f t="shared" si="0"/>
        <v>2.5</v>
      </c>
      <c r="Z67" s="122"/>
      <c r="AA67" s="132">
        <f>SUM(Y67:Z73)</f>
        <v>12</v>
      </c>
      <c r="AB67" s="133"/>
      <c r="AC67" s="4"/>
    </row>
    <row r="68" spans="1:29" ht="15" customHeight="1" thickBot="1">
      <c r="A68" s="358"/>
      <c r="B68" s="359"/>
      <c r="C68" s="338" t="s">
        <v>104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2.5</v>
      </c>
      <c r="T68" s="113"/>
      <c r="U68" s="119"/>
      <c r="V68" s="117"/>
      <c r="W68" s="116"/>
      <c r="X68" s="120"/>
      <c r="Y68" s="121">
        <f t="shared" si="0"/>
        <v>2.5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83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>
        <v>0.5</v>
      </c>
      <c r="V69" s="117"/>
      <c r="W69" s="116"/>
      <c r="X69" s="120"/>
      <c r="Y69" s="121">
        <f t="shared" si="0"/>
        <v>3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136">
        <f>AA67/AA4</f>
        <v>0.20689655172413793</v>
      </c>
      <c r="AB70" s="137"/>
      <c r="AC70" s="4"/>
    </row>
    <row r="71" spans="1:29" ht="15" customHeight="1" thickBot="1">
      <c r="A71" s="358"/>
      <c r="B71" s="359"/>
      <c r="C71" s="338" t="s">
        <v>107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108</v>
      </c>
      <c r="D72" s="346"/>
      <c r="E72" s="347"/>
      <c r="F72" s="347"/>
      <c r="G72" s="32"/>
      <c r="H72" s="33"/>
      <c r="I72" s="33"/>
      <c r="J72" s="34"/>
      <c r="K72" s="501"/>
      <c r="L72" s="113"/>
      <c r="M72" s="114">
        <v>0.5</v>
      </c>
      <c r="N72" s="115"/>
      <c r="O72" s="116"/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44947</v>
      </c>
      <c r="I74" s="187"/>
      <c r="J74" s="131"/>
      <c r="K74" s="188"/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0.75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2.75</v>
      </c>
      <c r="Z77" s="122"/>
      <c r="AA77" s="362">
        <f>SUM(Y77:Z83)</f>
        <v>6.25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>
        <v>0.5</v>
      </c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0.5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85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358"/>
      <c r="B81" s="359"/>
      <c r="C81" s="367" t="s">
        <v>94</v>
      </c>
      <c r="D81" s="120"/>
      <c r="E81" s="120"/>
      <c r="F81" s="120"/>
      <c r="G81" s="29"/>
      <c r="H81" s="30"/>
      <c r="I81" s="30"/>
      <c r="J81" s="31"/>
      <c r="K81" s="112">
        <v>1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3</v>
      </c>
      <c r="Z81" s="122"/>
      <c r="AA81" s="140">
        <f>AA77/AA4</f>
        <v>0.10775862068965517</v>
      </c>
      <c r="AB81" s="141"/>
      <c r="AC81" s="4"/>
    </row>
    <row r="82" spans="1:29" ht="15" customHeight="1" thickBot="1">
      <c r="A82" s="358"/>
      <c r="B82" s="359"/>
      <c r="C82" s="365" t="s">
        <v>90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89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114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118</v>
      </c>
      <c r="D86" s="120"/>
      <c r="E86" s="265"/>
      <c r="F86" s="50"/>
      <c r="G86" s="47"/>
      <c r="H86" s="47"/>
      <c r="I86" s="48"/>
      <c r="J86" s="49"/>
      <c r="K86" s="118">
        <v>0.75</v>
      </c>
      <c r="L86" s="113"/>
      <c r="M86" s="114"/>
      <c r="N86" s="115"/>
      <c r="O86" s="116"/>
      <c r="P86" s="117"/>
      <c r="Q86" s="114">
        <v>0.25</v>
      </c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1.25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 t="s">
        <v>144</v>
      </c>
      <c r="D87" s="120"/>
      <c r="E87" s="265"/>
      <c r="F87" s="18"/>
      <c r="G87" s="47"/>
      <c r="H87" s="47"/>
      <c r="I87" s="48"/>
      <c r="J87" s="49"/>
      <c r="K87" s="118">
        <v>0.75</v>
      </c>
      <c r="L87" s="126"/>
      <c r="M87" s="114"/>
      <c r="N87" s="115"/>
      <c r="O87" s="116"/>
      <c r="P87" s="117"/>
      <c r="Q87" s="114">
        <v>0.25</v>
      </c>
      <c r="R87" s="115"/>
      <c r="S87" s="118"/>
      <c r="T87" s="113"/>
      <c r="U87" s="119"/>
      <c r="V87" s="117"/>
      <c r="W87" s="116"/>
      <c r="X87" s="120"/>
      <c r="Y87" s="121">
        <f t="shared" si="2"/>
        <v>1</v>
      </c>
      <c r="Z87" s="122"/>
      <c r="AA87" s="303">
        <f>SUM(Y84:Z99)</f>
        <v>4.25</v>
      </c>
      <c r="AB87" s="155"/>
      <c r="AC87" s="1"/>
    </row>
    <row r="88" spans="1:29" ht="15" customHeight="1" thickBot="1">
      <c r="A88" s="186"/>
      <c r="B88" s="187"/>
      <c r="C88" s="264" t="s">
        <v>145</v>
      </c>
      <c r="D88" s="120"/>
      <c r="E88" s="265"/>
      <c r="F88" s="18"/>
      <c r="G88" s="47"/>
      <c r="H88" s="47"/>
      <c r="I88" s="48"/>
      <c r="J88" s="49"/>
      <c r="K88" s="118">
        <v>0.75</v>
      </c>
      <c r="L88" s="113"/>
      <c r="M88" s="114"/>
      <c r="N88" s="115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0.75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142</v>
      </c>
      <c r="D89" s="120"/>
      <c r="E89" s="265"/>
      <c r="F89" s="21"/>
      <c r="G89" s="47"/>
      <c r="H89" s="47"/>
      <c r="I89" s="48"/>
      <c r="J89" s="49"/>
      <c r="K89" s="118">
        <v>0.75</v>
      </c>
      <c r="L89" s="113"/>
      <c r="M89" s="114"/>
      <c r="N89" s="115"/>
      <c r="O89" s="116"/>
      <c r="P89" s="117"/>
      <c r="Q89" s="114">
        <v>0.25</v>
      </c>
      <c r="R89" s="115"/>
      <c r="S89" s="118">
        <v>0.25</v>
      </c>
      <c r="T89" s="113"/>
      <c r="U89" s="119"/>
      <c r="V89" s="117"/>
      <c r="W89" s="116"/>
      <c r="X89" s="120"/>
      <c r="Y89" s="121">
        <f t="shared" si="2"/>
        <v>1.25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 t="s">
        <v>146</v>
      </c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/>
      <c r="D91" s="368"/>
      <c r="E91" s="36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7.3275862068965511E-2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4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2024-01-31T13:41:42Z</dcterms:modified>
</cp:coreProperties>
</file>