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7588F15C-A499-4DA9-8034-356B3753A521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E10" i="3"/>
  <c r="G10" i="3"/>
  <c r="F10" i="3"/>
  <c r="I10" i="3"/>
  <c r="O7" i="3"/>
  <c r="N452" i="3" l="1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<sst xmlns="http://schemas.openxmlformats.org/spreadsheetml/2006/main" count="266" uniqueCount="135">
  <si>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</si>
  <si>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</si>
  <si>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</si>
  <si>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</si>
  <si>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</si>
  <si>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</si>
  <si>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</si>
  <si>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</si>
  <si>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</si>
  <si>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</si>
  <si>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</si>
  <si>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</si>
  <si>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</si>
  <si>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</si>
  <si>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</si>
  <si>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</si>
  <si>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</si>
  <si>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</si>
  <si>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</si>
  <si>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</si>
  <si>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</si>
  <si>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</si>
  <si>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</si>
  <si>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</si>
  <si>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</si>
  <si>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</si>
  <si>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</si>
  <si>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</si>
  <si>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</si>
  <si>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</si>
  <si>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</si>
  <si>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</si>
  <si>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</si>
  <si>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</si>
  <si>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</si>
  <si>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</si>
  <si>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</si>
  <si>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</si>
  <si>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</si>
  <si>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</si>
  <si>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</si>
  <si>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</si>
  <si>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</si>
  <si>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</si>
  <si>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</si>
  <si>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</si>
  <si>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</si>
  <si>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</si>
  <si>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</si>
  <si>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</si>
  <si>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</si>
  <si>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</si>
  <si>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</si>
  <si>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</si>
  <si>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</si>
  <si>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</si>
  <si>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</si>
  <si>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</si>
  <si>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</si>
  <si>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</si>
  <si>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</si>
  <si>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</si>
  <si>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</si>
  <si>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</si>
  <si>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</si>
  <si>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</si>
  <si>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</si>
  <si>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</si>
  <si>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</si>
  <si>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</si>
  <si>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</si>
  <si>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</si>
  <si>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</si>
  <si>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</si>
  <si>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</si>
  <si>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</si>
  <si>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</si>
  <si>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</si>
  <si>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</si>
  <si>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</si>
  <si>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</si>
  <si>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mitc fixes</t>
  </si>
  <si>
    <t>Tue</t>
  </si>
  <si>
    <t>8571 E Townline Lake Rd, Harrison, MI 48625</t>
  </si>
  <si>
    <t>Wed</t>
  </si>
  <si>
    <t>1200 Front Ave NW, Grand Rapids, MI  49504</t>
  </si>
  <si>
    <t>Fri</t>
  </si>
  <si>
    <t>8am</t>
  </si>
  <si>
    <t>430pm</t>
  </si>
  <si>
    <t>emails</t>
  </si>
  <si>
    <t>6h 17m</t>
  </si>
  <si>
    <t>Home Office</t>
  </si>
  <si>
    <t>7m</t>
  </si>
  <si>
    <t>9898 S Clare Ave, Clare, MI 48617</t>
  </si>
  <si>
    <t>4m</t>
  </si>
  <si>
    <t>Dewitt Rest Area, DeWitt, MI 48820</t>
  </si>
  <si>
    <t>1h 44m</t>
  </si>
  <si>
    <t>Subway</t>
  </si>
  <si>
    <t>Okemos, MI 48864</t>
  </si>
  <si>
    <t>1h 17m</t>
  </si>
  <si>
    <t>Okemos High School</t>
  </si>
  <si>
    <t>2800 Jolly Road, Okemos MI 48864</t>
  </si>
  <si>
    <t>28m</t>
  </si>
  <si>
    <t>640 Romence Rd #214, Portage, MI 49024</t>
  </si>
  <si>
    <t>5m</t>
  </si>
  <si>
    <t>6283 S Westnedge Ave, Portage, MI 49002</t>
  </si>
  <si>
    <t>9m</t>
  </si>
  <si>
    <t>Flagstar Portage</t>
  </si>
  <si>
    <t>475 Romence Rd, Portage Mi 49024</t>
  </si>
  <si>
    <t>2h 7m</t>
  </si>
  <si>
    <t>6778 S Westnedge Ave B, Portage, MI 49002</t>
  </si>
  <si>
    <t>Thu</t>
  </si>
  <si>
    <t>8m</t>
  </si>
  <si>
    <t>9898 South Clare Avenue, Grant, MI 48617</t>
  </si>
  <si>
    <t>4h 59m</t>
  </si>
  <si>
    <t>BELDING - MIDDLE SCHOOL</t>
  </si>
  <si>
    <t>410 Ionia St, Belding MI 48809</t>
  </si>
  <si>
    <t>19m</t>
  </si>
  <si>
    <t>6m</t>
  </si>
  <si>
    <t>27m</t>
  </si>
  <si>
    <t>Lakeview Upper Elementary</t>
  </si>
  <si>
    <t>516 Washington St, Lakeview MI 48850</t>
  </si>
  <si>
    <t>5h 5m</t>
  </si>
  <si>
    <t>8580 E Townline Lake Rd, Harrison, MI 48625</t>
  </si>
  <si>
    <t>equip admin, meet with techs, payroll</t>
  </si>
  <si>
    <t>okemos demo</t>
  </si>
  <si>
    <t>equip repair</t>
  </si>
  <si>
    <t>equip repair, van repair/ get t repari shop</t>
  </si>
  <si>
    <t>belding hs inventory</t>
  </si>
  <si>
    <t>lakeview repairs</t>
  </si>
  <si>
    <t>warehouse repairs, admin</t>
  </si>
  <si>
    <t>supply orders</t>
  </si>
  <si>
    <t>730am</t>
  </si>
  <si>
    <t>6pm</t>
  </si>
  <si>
    <t>530pm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</si>
</sst>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64" fontId="0" fillId="5" borderId="1" xfId="0" applyNumberFormat="1" applyFill="1" applyBorder="1"/>
    <xf numFmtId="165" fontId="0" fillId="5" borderId="1" xfId="0" applyNumberFormat="1" applyFill="1" applyBorder="1"/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29"/>
  <sheetViews>
    <sheetView tabSelected="1" zoomScale="85" zoomScaleNormal="85" workbookViewId="0">
      <selection activeCell="K3" sqref="K3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6" t="s">
        <v>0</v>
      </c>
      <c r="B1" s="36"/>
      <c r="C1" s="36"/>
      <c r="D1" s="36"/>
      <c r="E1" s="36"/>
      <c r="F1" s="37" t="s">
        <v>80</v>
      </c>
      <c r="G1" s="37"/>
      <c r="H1" s="37"/>
      <c r="I1" s="37"/>
      <c r="J1" s="18"/>
      <c r="K1" s="38">
        <v>45263</v>
      </c>
      <c r="L1" s="38"/>
      <c r="M1" s="37"/>
      <c r="N1" s="1"/>
    </row>
    <row r="2" spans="1:16" ht="18" x14ac:dyDescent="0.4">
      <c r="A2" s="36"/>
      <c r="B2" s="36"/>
      <c r="C2" s="36"/>
      <c r="D2" s="36"/>
      <c r="E2" s="36"/>
      <c r="F2" s="37"/>
      <c r="G2" s="37"/>
      <c r="H2" s="37"/>
      <c r="I2" s="37"/>
      <c r="J2" s="18"/>
      <c r="K2" s="37"/>
      <c r="L2" s="37"/>
      <c r="M2" s="37"/>
      <c r="N2" s="1"/>
    </row>
    <row r="3" spans="1:16" x14ac:dyDescent="0.35">
      <c r="A3" s="39" t="s">
        <v>2</v>
      </c>
      <c r="B3" s="40"/>
      <c r="C3" s="41" t="s">
        <v>3</v>
      </c>
      <c r="D3" s="40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50" t="s">
        <v>10</v>
      </c>
      <c r="B4" s="61"/>
      <c r="C4" s="52" t="s">
        <v>132</v>
      </c>
      <c r="D4" s="53"/>
      <c r="E4" s="11" t="s">
        <v>87</v>
      </c>
      <c r="F4" s="35" t="s">
        <v>87</v>
      </c>
      <c r="G4" s="52" t="s">
        <v>132</v>
      </c>
      <c r="H4" s="53"/>
      <c r="I4" s="52" t="s">
        <v>132</v>
      </c>
      <c r="J4" s="53"/>
      <c r="K4" s="11"/>
      <c r="L4" s="11"/>
      <c r="M4" s="62" t="s">
        <v>11</v>
      </c>
      <c r="N4" s="63"/>
      <c r="O4" s="47">
        <f>SUM(O6)+O11</f>
        <v>53</v>
      </c>
      <c r="P4" s="48"/>
    </row>
    <row r="5" spans="1:16" ht="36.65" customHeight="1" x14ac:dyDescent="0.35">
      <c r="A5" s="50" t="s">
        <v>12</v>
      </c>
      <c r="B5" s="51"/>
      <c r="C5" s="52" t="s">
        <v>133</v>
      </c>
      <c r="D5" s="53"/>
      <c r="E5" s="11" t="s">
        <v>88</v>
      </c>
      <c r="F5" s="11" t="s">
        <v>134</v>
      </c>
      <c r="G5" s="11" t="s">
        <v>133</v>
      </c>
      <c r="H5" s="11"/>
      <c r="I5" s="11" t="s">
        <v>134</v>
      </c>
      <c r="J5" s="11"/>
      <c r="K5" s="11"/>
      <c r="L5" s="11"/>
      <c r="M5" s="51"/>
      <c r="N5" s="51"/>
      <c r="O5" s="49"/>
      <c r="P5" s="49"/>
    </row>
    <row r="6" spans="1:16" ht="60.75" customHeight="1" x14ac:dyDescent="0.35">
      <c r="A6" s="54" t="s">
        <v>13</v>
      </c>
      <c r="B6" s="55"/>
      <c r="C6" s="56">
        <v>6.5</v>
      </c>
      <c r="D6" s="53"/>
      <c r="E6" s="12">
        <v>5</v>
      </c>
      <c r="F6" s="12">
        <v>5.5</v>
      </c>
      <c r="G6" s="12">
        <v>6.5</v>
      </c>
      <c r="H6" s="12"/>
      <c r="I6" s="12">
        <v>6</v>
      </c>
      <c r="J6" s="12"/>
      <c r="K6" s="12"/>
      <c r="L6" s="12"/>
      <c r="M6" s="57" t="s">
        <v>14</v>
      </c>
      <c r="N6" s="58"/>
      <c r="O6" s="59">
        <f>SUM(C10:L10)</f>
        <v>53</v>
      </c>
      <c r="P6" s="60"/>
    </row>
    <row r="7" spans="1:16" ht="38.15" customHeight="1" x14ac:dyDescent="0.35">
      <c r="A7" s="64" t="s">
        <v>54</v>
      </c>
      <c r="B7" s="40"/>
      <c r="C7" s="56">
        <v>4</v>
      </c>
      <c r="D7" s="53"/>
      <c r="E7" s="12">
        <v>3</v>
      </c>
      <c r="F7" s="12">
        <v>4</v>
      </c>
      <c r="G7" s="12">
        <v>4</v>
      </c>
      <c r="H7" s="12"/>
      <c r="I7" s="12">
        <v>4</v>
      </c>
      <c r="J7" s="12"/>
      <c r="K7" s="12"/>
      <c r="L7" s="12"/>
      <c r="M7" s="57" t="s">
        <v>15</v>
      </c>
      <c r="N7" s="57"/>
      <c r="O7" s="42">
        <f>SUM(L21:L452)</f>
        <v>0</v>
      </c>
      <c r="P7" s="43"/>
    </row>
    <row r="8" spans="1:16" ht="47.5" customHeight="1" x14ac:dyDescent="0.35">
      <c r="A8" s="44" t="s">
        <v>16</v>
      </c>
      <c r="B8" s="44"/>
      <c r="C8" s="45">
        <v>1</v>
      </c>
      <c r="D8" s="46"/>
      <c r="E8" s="13">
        <v>1</v>
      </c>
      <c r="F8" s="13">
        <v>0.75</v>
      </c>
      <c r="G8" s="13">
        <v>0.75</v>
      </c>
      <c r="H8" s="13"/>
      <c r="I8" s="13">
        <v>0.5</v>
      </c>
      <c r="J8" s="13"/>
      <c r="K8" s="13">
        <v>0</v>
      </c>
      <c r="L8" s="13">
        <v>0.5</v>
      </c>
      <c r="M8" s="57"/>
      <c r="N8" s="57"/>
      <c r="O8" s="43"/>
      <c r="P8" s="43"/>
    </row>
    <row r="9" spans="1:16" ht="44.15" customHeight="1" x14ac:dyDescent="0.35">
      <c r="A9" s="44" t="s">
        <v>17</v>
      </c>
      <c r="B9" s="44"/>
      <c r="C9" s="74"/>
      <c r="D9" s="53"/>
      <c r="E9" s="14"/>
      <c r="F9" s="14"/>
      <c r="G9" s="14"/>
      <c r="H9" s="14"/>
      <c r="I9" s="14"/>
      <c r="J9" s="14"/>
      <c r="K9" s="14"/>
      <c r="L9" s="14"/>
      <c r="M9" s="57" t="s">
        <v>18</v>
      </c>
      <c r="N9" s="58"/>
      <c r="O9" s="75">
        <f>SUM(N21:N452)</f>
        <v>0</v>
      </c>
      <c r="P9" s="76"/>
    </row>
    <row r="10" spans="1:16" ht="63.75" customHeight="1" x14ac:dyDescent="0.35">
      <c r="A10" s="77" t="s">
        <v>19</v>
      </c>
      <c r="B10" s="77"/>
      <c r="C10" s="78">
        <f t="shared" ref="C10:D10" si="0">SUM(C6+C7+C8-C9)</f>
        <v>11.5</v>
      </c>
      <c r="D10" s="78">
        <f t="shared" si="0"/>
        <v>0</v>
      </c>
      <c r="E10" s="15">
        <f>SUM(E6+E7+E8-E9)</f>
        <v>9</v>
      </c>
      <c r="F10" s="15">
        <f>SUM(F6+F7+F8-F9)</f>
        <v>10.25</v>
      </c>
      <c r="G10" s="15">
        <f>SUM(G6+G7+G8-G9)</f>
        <v>11.25</v>
      </c>
      <c r="H10" s="15"/>
      <c r="I10" s="15">
        <f t="shared" ref="I10" si="1">SUM(I6+I7+I8-I9)</f>
        <v>10.5</v>
      </c>
      <c r="J10" s="15"/>
      <c r="K10" s="15">
        <f t="shared" ref="K10:L10" si="2">SUM(K6+K7+K8-K9)</f>
        <v>0</v>
      </c>
      <c r="L10" s="15">
        <f t="shared" si="2"/>
        <v>0.5</v>
      </c>
      <c r="M10" s="57" t="s">
        <v>23</v>
      </c>
      <c r="N10" s="57"/>
      <c r="O10" s="57"/>
      <c r="P10" s="57"/>
    </row>
    <row r="11" spans="1:16" ht="22.5" customHeight="1" x14ac:dyDescent="0.5">
      <c r="A11" s="65" t="s">
        <v>20</v>
      </c>
      <c r="B11" s="66"/>
      <c r="C11" s="67"/>
      <c r="D11" s="68"/>
      <c r="E11" s="16"/>
      <c r="F11" s="16"/>
      <c r="G11" s="16"/>
      <c r="H11" s="16"/>
      <c r="I11" s="16"/>
      <c r="J11" s="16"/>
      <c r="K11" s="23" t="s">
        <v>21</v>
      </c>
      <c r="L11" s="24"/>
      <c r="M11" s="69" t="s">
        <v>22</v>
      </c>
      <c r="N11" s="69"/>
      <c r="O11" s="70">
        <f>SUM(A11:I11)</f>
        <v>0</v>
      </c>
      <c r="P11" s="70"/>
    </row>
    <row r="12" spans="1:16" ht="18.5" x14ac:dyDescent="0.35">
      <c r="A12" s="71" t="s">
        <v>24</v>
      </c>
      <c r="B12" s="71"/>
      <c r="C12" s="4" t="s">
        <v>25</v>
      </c>
      <c r="D12" s="5" t="s">
        <v>26</v>
      </c>
      <c r="E12" s="5" t="s">
        <v>27</v>
      </c>
      <c r="F12" s="72" t="s">
        <v>28</v>
      </c>
      <c r="G12" s="72"/>
      <c r="H12" s="72"/>
      <c r="I12" s="72"/>
      <c r="J12" s="19"/>
      <c r="K12" s="73" t="s">
        <v>29</v>
      </c>
      <c r="L12" s="73"/>
      <c r="M12" s="73"/>
      <c r="N12" s="73"/>
      <c r="O12" s="73"/>
    </row>
    <row r="13" spans="1:16" ht="18.5" x14ac:dyDescent="0.35">
      <c r="A13" s="79" t="s">
        <v>30</v>
      </c>
      <c r="B13" s="79"/>
      <c r="C13" s="6">
        <v>0.5</v>
      </c>
      <c r="D13" s="7">
        <v>0.5</v>
      </c>
      <c r="E13" s="5">
        <v>1</v>
      </c>
      <c r="F13" s="80" t="s">
        <v>89</v>
      </c>
      <c r="G13" s="80"/>
      <c r="H13" s="80"/>
      <c r="I13" s="80"/>
      <c r="J13" s="20"/>
      <c r="K13" s="81" t="s">
        <v>89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6">
        <v>0.5</v>
      </c>
      <c r="D14" s="7">
        <v>0.5</v>
      </c>
      <c r="E14" s="5">
        <v>1</v>
      </c>
      <c r="F14" s="80" t="s">
        <v>89</v>
      </c>
      <c r="G14" s="80"/>
      <c r="H14" s="80"/>
      <c r="I14" s="80"/>
      <c r="J14" s="20"/>
      <c r="K14" s="81" t="s">
        <v>89</v>
      </c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>
        <v>0.75</v>
      </c>
      <c r="E15" s="5">
        <v>0.75</v>
      </c>
      <c r="F15" s="80"/>
      <c r="G15" s="80"/>
      <c r="H15" s="80"/>
      <c r="I15" s="80"/>
      <c r="J15" s="20"/>
      <c r="K15" s="81" t="s">
        <v>89</v>
      </c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>
        <v>0.25</v>
      </c>
      <c r="D16" s="7">
        <v>0.5</v>
      </c>
      <c r="E16" s="5">
        <v>0.75</v>
      </c>
      <c r="F16" s="80" t="s">
        <v>89</v>
      </c>
      <c r="G16" s="80"/>
      <c r="H16" s="80"/>
      <c r="I16" s="80"/>
      <c r="J16" s="20"/>
      <c r="K16" s="81" t="s">
        <v>89</v>
      </c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>
        <v>0.5</v>
      </c>
      <c r="E17" s="5"/>
      <c r="F17" s="80"/>
      <c r="G17" s="80"/>
      <c r="H17" s="80"/>
      <c r="I17" s="80"/>
      <c r="J17" s="20"/>
      <c r="K17" s="81" t="s">
        <v>89</v>
      </c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>
        <v>0</v>
      </c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>
        <v>0.5</v>
      </c>
      <c r="E19" s="5">
        <v>0.5</v>
      </c>
      <c r="F19" s="80"/>
      <c r="G19" s="80"/>
      <c r="H19" s="80"/>
      <c r="I19" s="80"/>
      <c r="J19" s="20"/>
      <c r="K19" s="81" t="s">
        <v>81</v>
      </c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>
        <v>45257</v>
      </c>
      <c r="B21" s="26" t="s">
        <v>72</v>
      </c>
      <c r="C21" s="33">
        <v>0.31666666666666665</v>
      </c>
      <c r="D21" s="33">
        <v>0.4055555555555555</v>
      </c>
      <c r="E21" s="26" t="s">
        <v>90</v>
      </c>
      <c r="F21" s="26">
        <v>128.30000000000001</v>
      </c>
      <c r="G21" s="26"/>
      <c r="H21" s="26" t="s">
        <v>83</v>
      </c>
      <c r="I21" s="26" t="s">
        <v>91</v>
      </c>
      <c r="J21" s="26" t="s">
        <v>85</v>
      </c>
      <c r="K21" s="31" t="s">
        <v>124</v>
      </c>
      <c r="L21" s="28"/>
      <c r="M21" s="28"/>
      <c r="N21" s="28"/>
    </row>
    <row r="22" spans="1:15" x14ac:dyDescent="0.35">
      <c r="A22" s="25">
        <v>45257</v>
      </c>
      <c r="B22" s="26" t="s">
        <v>72</v>
      </c>
      <c r="C22" s="33">
        <v>0.66736111111111107</v>
      </c>
      <c r="D22" s="33">
        <v>0.75347222222222221</v>
      </c>
      <c r="E22" s="26"/>
      <c r="F22" s="26">
        <v>121.3</v>
      </c>
      <c r="G22" s="26" t="s">
        <v>91</v>
      </c>
      <c r="H22" s="26" t="s">
        <v>85</v>
      </c>
      <c r="I22" s="26"/>
      <c r="J22" s="26" t="s">
        <v>83</v>
      </c>
      <c r="K22" s="31" t="s">
        <v>131</v>
      </c>
      <c r="L22" s="28"/>
      <c r="M22" s="28"/>
      <c r="N22" s="28"/>
    </row>
    <row r="23" spans="1:15" x14ac:dyDescent="0.35">
      <c r="A23" s="25">
        <v>45258</v>
      </c>
      <c r="B23" s="26" t="s">
        <v>82</v>
      </c>
      <c r="C23" s="33">
        <v>0.36319444444444443</v>
      </c>
      <c r="D23" s="33">
        <v>0.37847222222222227</v>
      </c>
      <c r="E23" s="26" t="s">
        <v>92</v>
      </c>
      <c r="F23" s="26">
        <v>17.899999999999999</v>
      </c>
      <c r="G23" s="26"/>
      <c r="H23" s="26" t="s">
        <v>83</v>
      </c>
      <c r="I23" s="26"/>
      <c r="J23" s="26" t="s">
        <v>93</v>
      </c>
      <c r="K23" s="31"/>
      <c r="L23" s="28"/>
      <c r="M23" s="28"/>
      <c r="N23" s="28"/>
    </row>
    <row r="24" spans="1:15" x14ac:dyDescent="0.35">
      <c r="A24" s="25">
        <v>45258</v>
      </c>
      <c r="B24" s="26" t="s">
        <v>82</v>
      </c>
      <c r="C24" s="33">
        <v>0.3833333333333333</v>
      </c>
      <c r="D24" s="33">
        <v>0.42569444444444443</v>
      </c>
      <c r="E24" s="26" t="s">
        <v>94</v>
      </c>
      <c r="F24" s="26">
        <v>72.8</v>
      </c>
      <c r="G24" s="26"/>
      <c r="H24" s="26" t="s">
        <v>93</v>
      </c>
      <c r="I24" s="26"/>
      <c r="J24" s="26" t="s">
        <v>95</v>
      </c>
      <c r="K24" s="31" t="s">
        <v>126</v>
      </c>
      <c r="L24" s="28"/>
      <c r="M24" s="28"/>
      <c r="N24" s="28"/>
    </row>
    <row r="25" spans="1:15" x14ac:dyDescent="0.35">
      <c r="A25" s="25">
        <v>45258</v>
      </c>
      <c r="B25" s="26" t="s">
        <v>82</v>
      </c>
      <c r="C25" s="33">
        <v>0.4284722222222222</v>
      </c>
      <c r="D25" s="33">
        <v>0.4465277777777778</v>
      </c>
      <c r="E25" s="26" t="s">
        <v>96</v>
      </c>
      <c r="F25" s="26">
        <v>19.600000000000001</v>
      </c>
      <c r="G25" s="26"/>
      <c r="H25" s="26" t="s">
        <v>95</v>
      </c>
      <c r="I25" s="26" t="s">
        <v>97</v>
      </c>
      <c r="J25" s="26" t="s">
        <v>98</v>
      </c>
      <c r="K25" s="31"/>
      <c r="L25" s="28"/>
      <c r="M25" s="28"/>
      <c r="N25" s="28"/>
    </row>
    <row r="26" spans="1:15" x14ac:dyDescent="0.35">
      <c r="A26" s="25">
        <v>45258</v>
      </c>
      <c r="B26" s="26" t="s">
        <v>82</v>
      </c>
      <c r="C26" s="33">
        <v>0.51874999999999993</v>
      </c>
      <c r="D26" s="33">
        <v>0.52152777777777781</v>
      </c>
      <c r="E26" s="26" t="s">
        <v>99</v>
      </c>
      <c r="F26" s="26">
        <v>1.6</v>
      </c>
      <c r="G26" s="26" t="s">
        <v>97</v>
      </c>
      <c r="H26" s="26" t="s">
        <v>98</v>
      </c>
      <c r="I26" s="26" t="s">
        <v>100</v>
      </c>
      <c r="J26" s="26" t="s">
        <v>101</v>
      </c>
      <c r="K26" s="31" t="s">
        <v>125</v>
      </c>
      <c r="L26" s="28"/>
      <c r="M26" s="28"/>
      <c r="N26" s="28"/>
    </row>
    <row r="27" spans="1:15" x14ac:dyDescent="0.35">
      <c r="A27" s="25">
        <v>45258</v>
      </c>
      <c r="B27" s="26" t="s">
        <v>82</v>
      </c>
      <c r="C27" s="33">
        <v>0.57500000000000007</v>
      </c>
      <c r="D27" s="33">
        <v>0.64444444444444449</v>
      </c>
      <c r="E27" s="26"/>
      <c r="F27" s="26">
        <v>108</v>
      </c>
      <c r="G27" s="26" t="s">
        <v>100</v>
      </c>
      <c r="H27" s="26" t="s">
        <v>101</v>
      </c>
      <c r="I27" s="26"/>
      <c r="J27" s="26" t="s">
        <v>83</v>
      </c>
      <c r="K27" s="31"/>
      <c r="L27" s="28"/>
      <c r="M27" s="28"/>
      <c r="N27" s="28"/>
    </row>
    <row r="28" spans="1:15" x14ac:dyDescent="0.35">
      <c r="A28" s="25">
        <v>45259</v>
      </c>
      <c r="B28" s="26" t="s">
        <v>84</v>
      </c>
      <c r="C28" s="33">
        <v>0.32916666666666666</v>
      </c>
      <c r="D28" s="33">
        <v>0.44722222222222219</v>
      </c>
      <c r="E28" s="26" t="s">
        <v>102</v>
      </c>
      <c r="F28" s="26">
        <v>180.1</v>
      </c>
      <c r="G28" s="26"/>
      <c r="H28" s="26" t="s">
        <v>83</v>
      </c>
      <c r="I28" s="26"/>
      <c r="J28" s="26" t="s">
        <v>103</v>
      </c>
      <c r="K28" s="31"/>
      <c r="L28" s="28"/>
      <c r="M28" s="28"/>
      <c r="N28" s="28"/>
    </row>
    <row r="29" spans="1:15" ht="29" x14ac:dyDescent="0.35">
      <c r="A29" s="25">
        <v>45259</v>
      </c>
      <c r="B29" s="26" t="s">
        <v>84</v>
      </c>
      <c r="C29" s="33">
        <v>0.46666666666666662</v>
      </c>
      <c r="D29" s="33">
        <v>0.47152777777777777</v>
      </c>
      <c r="E29" s="26" t="s">
        <v>104</v>
      </c>
      <c r="F29" s="26">
        <v>1.3</v>
      </c>
      <c r="G29" s="26"/>
      <c r="H29" s="26" t="s">
        <v>103</v>
      </c>
      <c r="I29" s="26"/>
      <c r="J29" s="26" t="s">
        <v>105</v>
      </c>
      <c r="K29" s="31" t="s">
        <v>127</v>
      </c>
      <c r="L29" s="28"/>
      <c r="M29" s="28"/>
      <c r="N29" s="28"/>
    </row>
    <row r="30" spans="1:15" x14ac:dyDescent="0.35">
      <c r="A30" s="25">
        <v>45259</v>
      </c>
      <c r="B30" s="26" t="s">
        <v>84</v>
      </c>
      <c r="C30" s="33">
        <v>0.47500000000000003</v>
      </c>
      <c r="D30" s="33">
        <v>0.47847222222222219</v>
      </c>
      <c r="E30" s="26" t="s">
        <v>106</v>
      </c>
      <c r="F30" s="26">
        <v>0.9</v>
      </c>
      <c r="G30" s="26"/>
      <c r="H30" s="26" t="s">
        <v>105</v>
      </c>
      <c r="I30" s="26" t="s">
        <v>107</v>
      </c>
      <c r="J30" s="26" t="s">
        <v>108</v>
      </c>
      <c r="K30" s="31"/>
      <c r="L30" s="28"/>
      <c r="M30" s="28"/>
      <c r="N30" s="28"/>
    </row>
    <row r="31" spans="1:15" x14ac:dyDescent="0.35">
      <c r="A31" s="25">
        <v>45259</v>
      </c>
      <c r="B31" s="26" t="s">
        <v>84</v>
      </c>
      <c r="C31" s="33">
        <v>0.48472222222222222</v>
      </c>
      <c r="D31" s="33">
        <v>0.48749999999999999</v>
      </c>
      <c r="E31" s="26" t="s">
        <v>109</v>
      </c>
      <c r="F31" s="26">
        <v>0.6</v>
      </c>
      <c r="G31" s="26" t="s">
        <v>107</v>
      </c>
      <c r="H31" s="26" t="s">
        <v>108</v>
      </c>
      <c r="I31" s="26"/>
      <c r="J31" s="26" t="s">
        <v>110</v>
      </c>
      <c r="K31" s="31"/>
      <c r="L31" s="28"/>
      <c r="M31" s="28"/>
      <c r="N31" s="28"/>
    </row>
    <row r="32" spans="1:15" x14ac:dyDescent="0.35">
      <c r="A32" s="25">
        <v>45259</v>
      </c>
      <c r="B32" s="26" t="s">
        <v>84</v>
      </c>
      <c r="C32" s="33">
        <v>0.5756944444444444</v>
      </c>
      <c r="D32" s="33">
        <v>0.68611111111111101</v>
      </c>
      <c r="E32" s="26"/>
      <c r="F32" s="26">
        <v>182.4</v>
      </c>
      <c r="G32" s="26"/>
      <c r="H32" s="26" t="s">
        <v>110</v>
      </c>
      <c r="I32" s="26"/>
      <c r="J32" s="26" t="s">
        <v>83</v>
      </c>
      <c r="K32" s="31"/>
      <c r="L32" s="28"/>
      <c r="M32" s="28"/>
      <c r="N32" s="28"/>
    </row>
    <row r="33" spans="1:14" x14ac:dyDescent="0.35">
      <c r="A33" s="25">
        <v>45260</v>
      </c>
      <c r="B33" s="26" t="s">
        <v>111</v>
      </c>
      <c r="C33" s="33">
        <v>0.32361111111111113</v>
      </c>
      <c r="D33" s="33">
        <v>0.33888888888888885</v>
      </c>
      <c r="E33" s="26" t="s">
        <v>112</v>
      </c>
      <c r="F33" s="26">
        <v>17.8</v>
      </c>
      <c r="G33" s="26"/>
      <c r="H33" s="26" t="s">
        <v>83</v>
      </c>
      <c r="I33" s="26"/>
      <c r="J33" s="26" t="s">
        <v>113</v>
      </c>
      <c r="K33" s="31"/>
      <c r="L33" s="28"/>
      <c r="M33" s="28"/>
      <c r="N33" s="28"/>
    </row>
    <row r="34" spans="1:14" x14ac:dyDescent="0.35">
      <c r="A34" s="25">
        <v>45260</v>
      </c>
      <c r="B34" s="26" t="s">
        <v>111</v>
      </c>
      <c r="C34" s="33">
        <v>0.3444444444444445</v>
      </c>
      <c r="D34" s="33">
        <v>0.40902777777777777</v>
      </c>
      <c r="E34" s="26" t="s">
        <v>114</v>
      </c>
      <c r="F34" s="26">
        <v>80.599999999999994</v>
      </c>
      <c r="G34" s="26"/>
      <c r="H34" s="26" t="s">
        <v>113</v>
      </c>
      <c r="I34" s="26" t="s">
        <v>115</v>
      </c>
      <c r="J34" s="26" t="s">
        <v>116</v>
      </c>
      <c r="K34" s="31" t="s">
        <v>128</v>
      </c>
      <c r="L34" s="28"/>
      <c r="M34" s="28"/>
      <c r="N34" s="28"/>
    </row>
    <row r="35" spans="1:14" x14ac:dyDescent="0.35">
      <c r="A35" s="25">
        <v>45260</v>
      </c>
      <c r="B35" s="26" t="s">
        <v>111</v>
      </c>
      <c r="C35" s="33">
        <v>0.6166666666666667</v>
      </c>
      <c r="D35" s="33">
        <v>0.64652777777777781</v>
      </c>
      <c r="E35" s="26" t="s">
        <v>117</v>
      </c>
      <c r="F35" s="26">
        <v>30.1</v>
      </c>
      <c r="G35" s="26" t="s">
        <v>115</v>
      </c>
      <c r="H35" s="26" t="s">
        <v>116</v>
      </c>
      <c r="I35" s="26" t="s">
        <v>91</v>
      </c>
      <c r="J35" s="26" t="s">
        <v>85</v>
      </c>
      <c r="K35" s="31"/>
      <c r="L35" s="28"/>
      <c r="M35" s="28"/>
      <c r="N35" s="28"/>
    </row>
    <row r="36" spans="1:14" x14ac:dyDescent="0.35">
      <c r="A36" s="25">
        <v>45260</v>
      </c>
      <c r="B36" s="26" t="s">
        <v>111</v>
      </c>
      <c r="C36" s="33">
        <v>0.65972222222222221</v>
      </c>
      <c r="D36" s="33">
        <v>0.74236111111111114</v>
      </c>
      <c r="E36" s="26"/>
      <c r="F36" s="26">
        <v>121.6</v>
      </c>
      <c r="G36" s="26" t="s">
        <v>91</v>
      </c>
      <c r="H36" s="26" t="s">
        <v>85</v>
      </c>
      <c r="I36" s="26"/>
      <c r="J36" s="26" t="s">
        <v>83</v>
      </c>
      <c r="K36" s="31"/>
      <c r="L36" s="28"/>
      <c r="M36" s="28"/>
      <c r="N36" s="28"/>
    </row>
    <row r="37" spans="1:14" x14ac:dyDescent="0.35">
      <c r="A37" s="25">
        <v>45261</v>
      </c>
      <c r="B37" s="26" t="s">
        <v>86</v>
      </c>
      <c r="C37" s="33">
        <v>0.31041666666666667</v>
      </c>
      <c r="D37" s="33">
        <v>0.32708333333333334</v>
      </c>
      <c r="E37" s="26" t="s">
        <v>118</v>
      </c>
      <c r="F37" s="26">
        <v>17.8</v>
      </c>
      <c r="G37" s="26"/>
      <c r="H37" s="26" t="s">
        <v>83</v>
      </c>
      <c r="I37" s="26"/>
      <c r="J37" s="26" t="s">
        <v>93</v>
      </c>
      <c r="K37" s="31"/>
      <c r="L37" s="28"/>
      <c r="M37" s="28"/>
      <c r="N37" s="28"/>
    </row>
    <row r="38" spans="1:14" x14ac:dyDescent="0.35">
      <c r="A38" s="25">
        <v>45261</v>
      </c>
      <c r="B38" s="26" t="s">
        <v>86</v>
      </c>
      <c r="C38" s="33">
        <v>0.33124999999999999</v>
      </c>
      <c r="D38" s="33">
        <v>0.37777777777777777</v>
      </c>
      <c r="E38" s="26" t="s">
        <v>119</v>
      </c>
      <c r="F38" s="26">
        <v>56.3</v>
      </c>
      <c r="G38" s="26"/>
      <c r="H38" s="26" t="s">
        <v>93</v>
      </c>
      <c r="I38" s="26" t="s">
        <v>120</v>
      </c>
      <c r="J38" s="26" t="s">
        <v>121</v>
      </c>
      <c r="K38" s="31" t="s">
        <v>129</v>
      </c>
      <c r="L38" s="28"/>
      <c r="M38" s="28"/>
      <c r="N38" s="28"/>
    </row>
    <row r="39" spans="1:14" x14ac:dyDescent="0.35">
      <c r="A39" s="25">
        <v>45261</v>
      </c>
      <c r="B39" s="26" t="s">
        <v>86</v>
      </c>
      <c r="C39" s="33">
        <v>0.39652777777777781</v>
      </c>
      <c r="D39" s="33">
        <v>0.4284722222222222</v>
      </c>
      <c r="E39" s="26" t="s">
        <v>122</v>
      </c>
      <c r="F39" s="26">
        <v>46.9</v>
      </c>
      <c r="G39" s="26" t="s">
        <v>120</v>
      </c>
      <c r="H39" s="26" t="s">
        <v>121</v>
      </c>
      <c r="I39" s="26" t="s">
        <v>91</v>
      </c>
      <c r="J39" s="26" t="s">
        <v>85</v>
      </c>
      <c r="K39" s="31" t="s">
        <v>130</v>
      </c>
      <c r="L39" s="28"/>
      <c r="M39" s="28"/>
      <c r="N39" s="28"/>
    </row>
    <row r="40" spans="1:14" x14ac:dyDescent="0.35">
      <c r="A40" s="25">
        <v>45261</v>
      </c>
      <c r="B40" s="26" t="s">
        <v>86</v>
      </c>
      <c r="C40" s="33">
        <v>0.64027777777777783</v>
      </c>
      <c r="D40" s="33">
        <v>0.72083333333333333</v>
      </c>
      <c r="E40" s="26"/>
      <c r="F40" s="26">
        <v>121.3</v>
      </c>
      <c r="G40" s="26" t="s">
        <v>91</v>
      </c>
      <c r="H40" s="26" t="s">
        <v>85</v>
      </c>
      <c r="I40" s="26"/>
      <c r="J40" s="26" t="s">
        <v>123</v>
      </c>
      <c r="K40" s="31"/>
      <c r="L40" s="28"/>
      <c r="M40" s="28"/>
      <c r="N40" s="28"/>
    </row>
    <row r="41" spans="1:14" x14ac:dyDescent="0.35">
      <c r="A41" s="25"/>
      <c r="B41" s="26"/>
      <c r="C41" s="33"/>
      <c r="D41" s="33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33"/>
      <c r="D42" s="33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33"/>
      <c r="D43" s="33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33"/>
      <c r="D44" s="33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33"/>
      <c r="D45" s="33"/>
      <c r="E45" s="26"/>
      <c r="F45" s="26"/>
      <c r="G45" s="26"/>
      <c r="H45" s="26"/>
      <c r="I45" s="26"/>
      <c r="J45" s="26"/>
      <c r="K45" s="31"/>
      <c r="L45" s="28"/>
      <c r="M45" s="28"/>
      <c r="N45" s="28"/>
    </row>
    <row r="46" spans="1:14" x14ac:dyDescent="0.35">
      <c r="A46" s="25"/>
      <c r="B46" s="26"/>
      <c r="C46" s="33"/>
      <c r="D46" s="33"/>
      <c r="E46" s="26"/>
      <c r="F46" s="26"/>
      <c r="G46" s="26"/>
      <c r="H46" s="26"/>
      <c r="I46" s="26"/>
      <c r="J46" s="26"/>
      <c r="K46" s="31"/>
      <c r="L46" s="28"/>
      <c r="M46" s="28"/>
      <c r="N46" s="28"/>
    </row>
    <row r="47" spans="1:14" x14ac:dyDescent="0.35">
      <c r="A47" s="25"/>
      <c r="B47" s="26"/>
      <c r="C47" s="33"/>
      <c r="D47" s="33"/>
      <c r="E47" s="26"/>
      <c r="F47" s="26"/>
      <c r="G47" s="26"/>
      <c r="H47" s="26"/>
      <c r="I47" s="26"/>
      <c r="J47" s="26"/>
      <c r="K47" s="31"/>
      <c r="L47" s="28"/>
      <c r="M47" s="28"/>
      <c r="N47" s="28"/>
    </row>
    <row r="48" spans="1:14" x14ac:dyDescent="0.35">
      <c r="A48" s="25"/>
      <c r="B48" s="26"/>
      <c r="C48" s="33"/>
      <c r="D48" s="33"/>
      <c r="E48" s="26"/>
      <c r="F48" s="26"/>
      <c r="G48" s="26"/>
      <c r="H48" s="26"/>
      <c r="I48" s="26"/>
      <c r="J48" s="26"/>
      <c r="K48" s="31"/>
      <c r="L48" s="28"/>
      <c r="M48" s="28"/>
      <c r="N48" s="28"/>
    </row>
    <row r="49" spans="1:14" x14ac:dyDescent="0.35">
      <c r="A49" s="25"/>
      <c r="B49" s="26"/>
      <c r="C49" s="33"/>
      <c r="D49" s="33"/>
      <c r="E49" s="26"/>
      <c r="F49" s="26"/>
      <c r="G49" s="26"/>
      <c r="H49" s="26"/>
      <c r="I49" s="26"/>
      <c r="J49" s="26"/>
      <c r="K49" s="31"/>
      <c r="L49" s="28"/>
      <c r="M49" s="28"/>
      <c r="N49" s="28"/>
    </row>
    <row r="50" spans="1:14" x14ac:dyDescent="0.35">
      <c r="A50" s="25"/>
      <c r="B50" s="26"/>
      <c r="C50" s="33"/>
      <c r="D50" s="33"/>
      <c r="E50" s="26"/>
      <c r="F50" s="26"/>
      <c r="G50" s="26"/>
      <c r="H50" s="26"/>
      <c r="I50" s="26"/>
      <c r="J50" s="26"/>
      <c r="K50" s="31"/>
      <c r="L50" s="28"/>
      <c r="M50" s="28"/>
      <c r="N50" s="28"/>
    </row>
    <row r="51" spans="1:14" x14ac:dyDescent="0.35">
      <c r="A51" s="25"/>
      <c r="B51" s="26"/>
      <c r="C51" s="33"/>
      <c r="D51" s="33"/>
      <c r="E51" s="26"/>
      <c r="F51" s="26"/>
      <c r="G51" s="26"/>
      <c r="H51" s="26"/>
      <c r="I51" s="26"/>
      <c r="J51" s="26"/>
      <c r="K51" s="31"/>
      <c r="L51" s="28"/>
      <c r="M51" s="28"/>
      <c r="N51" s="28"/>
    </row>
    <row r="52" spans="1:14" x14ac:dyDescent="0.35">
      <c r="A52" s="25"/>
      <c r="B52" s="26"/>
      <c r="C52" s="33"/>
      <c r="D52" s="33"/>
      <c r="E52" s="26"/>
      <c r="F52" s="26"/>
      <c r="G52" s="26"/>
      <c r="H52" s="26"/>
      <c r="I52" s="26"/>
      <c r="J52" s="26"/>
      <c r="K52" s="31"/>
      <c r="L52" s="28"/>
      <c r="M52" s="28"/>
      <c r="N52" s="28"/>
    </row>
    <row r="53" spans="1:14" x14ac:dyDescent="0.35">
      <c r="A53" s="25"/>
      <c r="B53" s="26"/>
      <c r="C53" s="33"/>
      <c r="D53" s="33"/>
      <c r="E53" s="26"/>
      <c r="F53" s="26"/>
      <c r="G53" s="26"/>
      <c r="H53" s="26"/>
      <c r="I53" s="26"/>
      <c r="J53" s="26"/>
      <c r="K53" s="31"/>
      <c r="L53" s="28"/>
      <c r="M53" s="28"/>
      <c r="N53" s="28"/>
    </row>
    <row r="54" spans="1:14" x14ac:dyDescent="0.35">
      <c r="A54" s="25"/>
      <c r="B54" s="26"/>
      <c r="C54" s="34"/>
      <c r="D54" s="34"/>
      <c r="E54" s="26"/>
      <c r="F54" s="26"/>
      <c r="G54" s="26"/>
      <c r="H54" s="26"/>
      <c r="I54" s="26"/>
      <c r="J54" s="26"/>
      <c r="K54" s="31"/>
      <c r="L54" s="28"/>
      <c r="M54" s="28"/>
      <c r="N54" s="28"/>
    </row>
    <row r="55" spans="1:14" x14ac:dyDescent="0.35">
      <c r="A55" s="25"/>
      <c r="B55" s="26"/>
      <c r="C55" s="34"/>
      <c r="D55" s="34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ref="N55:N102" si="3">F55+M55</f>
        <v>0</v>
      </c>
    </row>
    <row r="56" spans="1:14" x14ac:dyDescent="0.35">
      <c r="A56" s="25"/>
      <c r="B56" s="26"/>
      <c r="C56" s="34"/>
      <c r="D56" s="34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3"/>
        <v>0</v>
      </c>
    </row>
    <row r="57" spans="1:14" x14ac:dyDescent="0.35">
      <c r="A57" s="25"/>
      <c r="B57" s="26"/>
      <c r="C57" s="34"/>
      <c r="D57" s="34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3"/>
        <v>0</v>
      </c>
    </row>
    <row r="58" spans="1:14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3"/>
        <v>0</v>
      </c>
    </row>
    <row r="59" spans="1:14" x14ac:dyDescent="0.3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3"/>
        <v>0</v>
      </c>
    </row>
    <row r="60" spans="1:14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3"/>
        <v>0</v>
      </c>
    </row>
    <row r="61" spans="1:14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3"/>
        <v>0</v>
      </c>
    </row>
    <row r="62" spans="1:14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3"/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3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3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3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3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3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3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3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3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3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3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3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3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3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3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3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3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ref="N103:N166" si="4">F103+M103</f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4"/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4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4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4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4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4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4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4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4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4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4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4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4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4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4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4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4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ref="N167:N230" si="5">F167+M167</f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5"/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5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5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5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5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5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5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5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5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5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5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5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5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5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5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5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5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ref="N231:N294" si="6">F231+M231</f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0"/>
      <c r="L246" s="26"/>
      <c r="M246" s="26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0"/>
      <c r="L247" s="26"/>
      <c r="M247" s="26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0"/>
      <c r="L248" s="26"/>
      <c r="M248" s="26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0"/>
      <c r="L249" s="26"/>
      <c r="M249" s="26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0"/>
      <c r="L250" s="26"/>
      <c r="M250" s="26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0"/>
      <c r="L251" s="26"/>
      <c r="M251" s="26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0"/>
      <c r="L252" s="26"/>
      <c r="M252" s="26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0"/>
      <c r="L253" s="26"/>
      <c r="M253" s="26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0"/>
      <c r="L254" s="26"/>
      <c r="M254" s="26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0"/>
      <c r="L255" s="26"/>
      <c r="M255" s="26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0"/>
      <c r="L256" s="26"/>
      <c r="M256" s="26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0"/>
      <c r="L257" s="26"/>
      <c r="M257" s="26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0"/>
      <c r="L258" s="26"/>
      <c r="M258" s="26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0"/>
      <c r="L259" s="26"/>
      <c r="M259" s="26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0"/>
      <c r="L260" s="26"/>
      <c r="M260" s="26"/>
      <c r="N260" s="28">
        <f t="shared" si="6"/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0"/>
      <c r="L261" s="26"/>
      <c r="M261" s="26"/>
      <c r="N261" s="28">
        <f t="shared" si="6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0"/>
      <c r="L262" s="26"/>
      <c r="M262" s="26"/>
      <c r="N262" s="28">
        <f t="shared" si="6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0"/>
      <c r="L263" s="26"/>
      <c r="M263" s="26"/>
      <c r="N263" s="28">
        <f t="shared" si="6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0"/>
      <c r="L264" s="26"/>
      <c r="M264" s="26"/>
      <c r="N264" s="28">
        <f t="shared" si="6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0"/>
      <c r="L265" s="26"/>
      <c r="M265" s="26"/>
      <c r="N265" s="28">
        <f t="shared" si="6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0"/>
      <c r="L266" s="26"/>
      <c r="M266" s="26"/>
      <c r="N266" s="28">
        <f t="shared" si="6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0"/>
      <c r="L267" s="26"/>
      <c r="M267" s="26"/>
      <c r="N267" s="28">
        <f t="shared" si="6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0"/>
      <c r="L268" s="26"/>
      <c r="M268" s="26"/>
      <c r="N268" s="28">
        <f t="shared" si="6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0"/>
      <c r="L269" s="26"/>
      <c r="M269" s="26"/>
      <c r="N269" s="28">
        <f t="shared" si="6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0"/>
      <c r="L270" s="26"/>
      <c r="M270" s="26"/>
      <c r="N270" s="28">
        <f t="shared" si="6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0"/>
      <c r="L271" s="26"/>
      <c r="M271" s="26"/>
      <c r="N271" s="28">
        <f t="shared" si="6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0"/>
      <c r="L272" s="26"/>
      <c r="M272" s="26"/>
      <c r="N272" s="28">
        <f t="shared" si="6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0"/>
      <c r="L273" s="26"/>
      <c r="M273" s="26"/>
      <c r="N273" s="28">
        <f t="shared" si="6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0"/>
      <c r="L274" s="26"/>
      <c r="M274" s="26"/>
      <c r="N274" s="28">
        <f t="shared" si="6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6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6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6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si="6"/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6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6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6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6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6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6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6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6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6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6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6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6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6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6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6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6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ref="N295:N358" si="7">F295+M295</f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7"/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7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7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7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7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7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7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7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7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7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7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7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7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7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7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7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7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ref="N359:N422" si="8">F359+M359</f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8"/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8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8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8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8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8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8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8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8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8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8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8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8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8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8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8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8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ref="N423:N452" si="9">F423+M423</f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3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3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3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3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3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3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3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3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3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3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3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3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3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3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3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3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35">
      <c r="K453" s="82"/>
      <c r="L453" s="82"/>
    </row>
    <row r="1048529" spans="11:12" x14ac:dyDescent="0.35">
      <c r="K1048529" s="83"/>
      <c r="L1048529" s="83"/>
    </row>
  </sheetData>
  <mergeCells count="60">
    <mergeCell ref="G4:H4"/>
    <mergeCell ref="I4:J4"/>
    <mergeCell ref="K453:L453"/>
    <mergeCell ref="K1048529:L1048529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:E2"/>
    <mergeCell ref="F1:I2"/>
    <mergeCell ref="K1:M2"/>
    <mergeCell ref="A3:B3"/>
    <mergeCell ref="C3:D3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6" t="s">
        <v>0</v>
      </c>
      <c r="B1" s="36"/>
      <c r="C1" s="36"/>
      <c r="D1" s="36"/>
      <c r="E1" s="36"/>
      <c r="F1" s="37" t="s">
        <v>1</v>
      </c>
      <c r="G1" s="37"/>
      <c r="H1" s="37"/>
      <c r="I1" s="37"/>
      <c r="J1" s="18"/>
      <c r="K1" s="38">
        <v>44668</v>
      </c>
      <c r="L1" s="38"/>
      <c r="M1" s="37"/>
      <c r="N1" s="1"/>
    </row>
    <row r="2" spans="1:16" ht="18" x14ac:dyDescent="0.4">
      <c r="A2" s="36"/>
      <c r="B2" s="36"/>
      <c r="C2" s="36"/>
      <c r="D2" s="36"/>
      <c r="E2" s="36"/>
      <c r="F2" s="37"/>
      <c r="G2" s="37"/>
      <c r="H2" s="37"/>
      <c r="I2" s="37"/>
      <c r="J2" s="18"/>
      <c r="K2" s="37"/>
      <c r="L2" s="37"/>
      <c r="M2" s="37"/>
      <c r="N2" s="1"/>
    </row>
    <row r="3" spans="1:16" x14ac:dyDescent="0.35">
      <c r="A3" s="39" t="s">
        <v>2</v>
      </c>
      <c r="B3" s="40"/>
      <c r="C3" s="41" t="s">
        <v>3</v>
      </c>
      <c r="D3" s="40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50" t="s">
        <v>10</v>
      </c>
      <c r="B4" s="61"/>
      <c r="C4" s="52" t="s">
        <v>75</v>
      </c>
      <c r="D4" s="53"/>
      <c r="E4" s="11"/>
      <c r="F4" s="11"/>
      <c r="G4" s="11"/>
      <c r="H4" s="11"/>
      <c r="I4" s="11"/>
      <c r="J4" s="11"/>
      <c r="K4" s="11"/>
      <c r="L4" s="11"/>
      <c r="M4" s="62" t="s">
        <v>11</v>
      </c>
      <c r="N4" s="63"/>
      <c r="O4" s="47">
        <f>SUM(O6)+O11</f>
        <v>9.25</v>
      </c>
      <c r="P4" s="48"/>
    </row>
    <row r="5" spans="1:16" ht="36.65" customHeight="1" x14ac:dyDescent="0.35">
      <c r="A5" s="50" t="s">
        <v>12</v>
      </c>
      <c r="B5" s="51"/>
      <c r="C5" s="52" t="s">
        <v>76</v>
      </c>
      <c r="D5" s="53"/>
      <c r="E5" s="11"/>
      <c r="F5" s="11"/>
      <c r="G5" s="11"/>
      <c r="H5" s="11"/>
      <c r="I5" s="11"/>
      <c r="J5" s="11"/>
      <c r="K5" s="11"/>
      <c r="L5" s="11"/>
      <c r="M5" s="51"/>
      <c r="N5" s="51"/>
      <c r="O5" s="49"/>
      <c r="P5" s="49"/>
    </row>
    <row r="6" spans="1:16" ht="60.75" customHeight="1" x14ac:dyDescent="0.35">
      <c r="A6" s="54" t="s">
        <v>13</v>
      </c>
      <c r="B6" s="55"/>
      <c r="C6" s="56">
        <v>8.75</v>
      </c>
      <c r="D6" s="53"/>
      <c r="E6" s="12"/>
      <c r="F6" s="12"/>
      <c r="G6" s="12"/>
      <c r="H6" s="12"/>
      <c r="I6" s="12"/>
      <c r="J6" s="12"/>
      <c r="K6" s="12"/>
      <c r="L6" s="12"/>
      <c r="M6" s="57" t="s">
        <v>14</v>
      </c>
      <c r="N6" s="58"/>
      <c r="O6" s="59">
        <f>SUM(C10:L10)</f>
        <v>9.25</v>
      </c>
      <c r="P6" s="60"/>
    </row>
    <row r="7" spans="1:16" ht="38.15" customHeight="1" x14ac:dyDescent="0.35">
      <c r="A7" s="64" t="s">
        <v>54</v>
      </c>
      <c r="B7" s="40"/>
      <c r="C7" s="56"/>
      <c r="D7" s="53"/>
      <c r="E7" s="12"/>
      <c r="F7" s="12"/>
      <c r="G7" s="12"/>
      <c r="H7" s="12"/>
      <c r="I7" s="12"/>
      <c r="J7" s="12"/>
      <c r="K7" s="12"/>
      <c r="L7" s="12"/>
      <c r="M7" s="57" t="s">
        <v>15</v>
      </c>
      <c r="N7" s="57"/>
      <c r="O7" s="42">
        <f>SUM(L21:L498)</f>
        <v>3.42</v>
      </c>
      <c r="P7" s="43"/>
    </row>
    <row r="8" spans="1:16" ht="47.5" customHeight="1" x14ac:dyDescent="0.35">
      <c r="A8" s="44" t="s">
        <v>16</v>
      </c>
      <c r="B8" s="44"/>
      <c r="C8" s="45">
        <v>1</v>
      </c>
      <c r="D8" s="46"/>
      <c r="E8" s="13"/>
      <c r="F8" s="13"/>
      <c r="G8" s="13"/>
      <c r="H8" s="13"/>
      <c r="I8" s="13"/>
      <c r="J8" s="13"/>
      <c r="K8" s="13"/>
      <c r="L8" s="13"/>
      <c r="M8" s="57"/>
      <c r="N8" s="57"/>
      <c r="O8" s="43"/>
      <c r="P8" s="43"/>
    </row>
    <row r="9" spans="1:16" ht="44.15" customHeight="1" x14ac:dyDescent="0.35">
      <c r="A9" s="44" t="s">
        <v>17</v>
      </c>
      <c r="B9" s="44"/>
      <c r="C9" s="74">
        <v>0.5</v>
      </c>
      <c r="D9" s="53"/>
      <c r="E9" s="14"/>
      <c r="F9" s="14"/>
      <c r="G9" s="14"/>
      <c r="H9" s="14"/>
      <c r="I9" s="14"/>
      <c r="J9" s="14"/>
      <c r="K9" s="14"/>
      <c r="L9" s="14"/>
      <c r="M9" s="57" t="s">
        <v>18</v>
      </c>
      <c r="N9" s="58"/>
      <c r="O9" s="75">
        <f>SUM(N21:N498)</f>
        <v>11.4</v>
      </c>
      <c r="P9" s="76"/>
    </row>
    <row r="10" spans="1:16" ht="63.75" customHeight="1" x14ac:dyDescent="0.3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7" t="s">
        <v>23</v>
      </c>
      <c r="N10" s="57"/>
      <c r="O10" s="57"/>
      <c r="P10" s="57"/>
    </row>
    <row r="11" spans="1:16" ht="22.5" customHeight="1" x14ac:dyDescent="0.5">
      <c r="A11" s="65" t="s">
        <v>20</v>
      </c>
      <c r="B11" s="66"/>
      <c r="C11" s="67"/>
      <c r="D11" s="68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9" t="s">
        <v>22</v>
      </c>
      <c r="N11" s="69"/>
      <c r="O11" s="70">
        <f>SUM(A11:I11)</f>
        <v>0</v>
      </c>
      <c r="P11" s="70"/>
    </row>
    <row r="12" spans="1:16" ht="18.5" x14ac:dyDescent="0.35">
      <c r="A12" s="71" t="s">
        <v>24</v>
      </c>
      <c r="B12" s="71"/>
      <c r="C12" s="4" t="s">
        <v>25</v>
      </c>
      <c r="D12" s="5" t="s">
        <v>26</v>
      </c>
      <c r="E12" s="5" t="s">
        <v>27</v>
      </c>
      <c r="F12" s="72" t="s">
        <v>28</v>
      </c>
      <c r="G12" s="72"/>
      <c r="H12" s="72"/>
      <c r="I12" s="72"/>
      <c r="J12" s="19"/>
      <c r="K12" s="73" t="s">
        <v>29</v>
      </c>
      <c r="L12" s="73"/>
      <c r="M12" s="73"/>
      <c r="N12" s="73"/>
      <c r="O12" s="73"/>
    </row>
    <row r="13" spans="1:16" ht="18.5" x14ac:dyDescent="0.3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2023-12-05T17:25:30Z</dcterms:modified>
</cp:coreProperties>
</file>