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VS\Desktop\"/>
    </mc:Choice>
  </mc:AlternateContent>
  <xr:revisionPtr revIDLastSave="0" documentId="8_{02B6692C-634E-4C77-88FE-301D209A56A2}" xr6:coauthVersionLast="47" xr6:coauthVersionMax="47" xr10:uidLastSave="{00000000-0000-0000-0000-000000000000}"/>
  <bookViews>
    <workbookView xWindow="-110" yWindow="-110" windowWidth="19420" windowHeight="1030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<sst xmlns="http://schemas.openxmlformats.org/spreadsheetml/2006/main" count="387" uniqueCount="176">
  <si>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</si>
  <si>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</si>
  <si>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</si>
  <si>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</si>
  <si>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</si>
  <si>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</si>
  <si>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</si>
  <si>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</si>
  <si>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</si>
  <si>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</si>
  <si>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</si>
  <si>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</si>
  <si>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</si>
  <si>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</si>
  <si>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</si>
  <si>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</si>
  <si>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</si>
  <si>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</si>
  <si>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</si>
  <si>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</si>
  <si>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</si>
  <si>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</si>
  <si>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</si>
  <si>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</si>
  <si>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</si>
  <si>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</si>
  <si>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</si>
  <si>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</si>
  <si>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</si>
  <si>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</si>
  <si>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</si>
  <si>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</si>
  <si>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</si>
  <si>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</si>
  <si>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</si>
  <si>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</si>
  <si>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</si>
  <si>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</si>
  <si>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</si>
  <si>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</si>
  <si>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</si>
  <si>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</si>
  <si>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</si>
  <si>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</si>
  <si>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</si>
  <si>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</si>
  <si>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</si>
  <si>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</si>
  <si>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</si>
  <si>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</si>
  <si>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</si>
  <si>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</si>
  <si>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</si>
  <si>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</si>
  <si>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</si>
  <si>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</si>
  <si>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</si>
  <si>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</si>
  <si>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</si>
  <si>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</si>
  <si>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</si>
  <si>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</si>
  <si>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</si>
  <si>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</si>
  <si>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</si>
  <si>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</si>
  <si>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</si>
  <si>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</si>
  <si>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</si>
  <si>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</si>
  <si>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</si>
  <si>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</si>
  <si>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</si>
  <si>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</si>
  <si>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</si>
  <si>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</si>
  <si>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</si>
  <si>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</si>
  <si>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</si>
  <si>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</si>
  <si>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</si>
  <si>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</si>
  <si>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</si>
  <si>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</si>
  <si>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</si>
  <si>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</si>
  <si>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</si>
  <si>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</si>
  <si>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2h 6m</t>
  </si>
  <si>
    <t>62 Hickory Nut Ln, Springfield, MI 49037</t>
  </si>
  <si>
    <t>Hastings Central Elem.</t>
  </si>
  <si>
    <t>509 S Broadway St, Hastings MI 49058</t>
  </si>
  <si>
    <t xml:space="preserve">Hastings meeting </t>
  </si>
  <si>
    <t>20m</t>
  </si>
  <si>
    <t>Lakeview Middle School</t>
  </si>
  <si>
    <t>300 S 28th St, Battle Creek, MI 49015</t>
  </si>
  <si>
    <t xml:space="preserve">inspection </t>
  </si>
  <si>
    <t>2h 11m</t>
  </si>
  <si>
    <t>Lakeview BC Prairie</t>
  </si>
  <si>
    <t>1675 Iroquois Ave, Battle Creek, MI 49015</t>
  </si>
  <si>
    <t>36m</t>
  </si>
  <si>
    <t>Lakeview BC High</t>
  </si>
  <si>
    <t>15060 Helmer Rd, Battle Creek, MI 49015</t>
  </si>
  <si>
    <t xml:space="preserve">work with Jay </t>
  </si>
  <si>
    <t>Tue</t>
  </si>
  <si>
    <t>2h 45m</t>
  </si>
  <si>
    <t>Hastings High School</t>
  </si>
  <si>
    <t>Hastings, MI 49058</t>
  </si>
  <si>
    <t>2h 46m</t>
  </si>
  <si>
    <t>16m</t>
  </si>
  <si>
    <t>Hastings Star Elem.</t>
  </si>
  <si>
    <t>1900 Star School Rd, Hastings MI 49058</t>
  </si>
  <si>
    <t>1h 57m</t>
  </si>
  <si>
    <t xml:space="preserve">staff meeting </t>
  </si>
  <si>
    <t>17m</t>
  </si>
  <si>
    <t>8860 M-37, Hastings, MI 49058</t>
  </si>
  <si>
    <t xml:space="preserve">drop keys off to Judy </t>
  </si>
  <si>
    <t>Wed</t>
  </si>
  <si>
    <t>3h 3m</t>
  </si>
  <si>
    <t>18m</t>
  </si>
  <si>
    <t>Executive Dr &amp; Corporate Ave, Portage, MI 49002</t>
  </si>
  <si>
    <t xml:space="preserve">inspection and checked on scrubber </t>
  </si>
  <si>
    <t>10m</t>
  </si>
  <si>
    <t>4921 S Sprinkle Rd, Kalamazoo, MI 49001</t>
  </si>
  <si>
    <t>58m</t>
  </si>
  <si>
    <t>520 W South St, Hastings, MI 49058</t>
  </si>
  <si>
    <t>2h 14m</t>
  </si>
  <si>
    <t>Caledonia Kraft Meadows</t>
  </si>
  <si>
    <t>9230 Kraft Ave SE, Caledonia, Mi 49316</t>
  </si>
  <si>
    <t>45m</t>
  </si>
  <si>
    <t>Caledonia Duncan Lake</t>
  </si>
  <si>
    <t>9757 Duncan Lake Ave SE, Caledoia MI 49316</t>
  </si>
  <si>
    <t>7m</t>
  </si>
  <si>
    <t>1510 S Hanover St, Hastings, MI 49058</t>
  </si>
  <si>
    <t>Thu</t>
  </si>
  <si>
    <t>8m</t>
  </si>
  <si>
    <t>Flagstar Portage</t>
  </si>
  <si>
    <t>475 Romence Rd, Portage Mi 49024</t>
  </si>
  <si>
    <t xml:space="preserve">met Jessica at office </t>
  </si>
  <si>
    <t>5h 5m</t>
  </si>
  <si>
    <t>Home Office</t>
  </si>
  <si>
    <t>1200 Front Ave NW, Grand Rapids, MI  49504</t>
  </si>
  <si>
    <t xml:space="preserve">leadership live </t>
  </si>
  <si>
    <t>15m</t>
  </si>
  <si>
    <t>576 Romence Rd #121, Portage, MI 49024</t>
  </si>
  <si>
    <t>1h 4m</t>
  </si>
  <si>
    <t>Fri</t>
  </si>
  <si>
    <t>22m</t>
  </si>
  <si>
    <t>Lakeview BC Minges Brook</t>
  </si>
  <si>
    <t>435 Lincoln Hill Dr, Battle Creek MI 49015</t>
  </si>
  <si>
    <t>9m</t>
  </si>
  <si>
    <t>45 W Columbia Ave E, Battle Creek, MI 49015</t>
  </si>
  <si>
    <t>2h 28m</t>
  </si>
  <si>
    <t xml:space="preserve">frank meeting </t>
  </si>
  <si>
    <t>5m</t>
  </si>
  <si>
    <t>6202 S Westnedge Ave, Portage, MI 49002</t>
  </si>
  <si>
    <t>2h 32m</t>
  </si>
  <si>
    <t>check in</t>
  </si>
  <si>
    <t>11m</t>
  </si>
  <si>
    <t>Lakeview BC</t>
  </si>
  <si>
    <t>62 Hickory Nut Ln Springfield Mi</t>
  </si>
  <si>
    <t>Darcy Spencer</t>
  </si>
  <si>
    <t>7:34am</t>
  </si>
  <si>
    <t>4:40pm</t>
  </si>
  <si>
    <t>8:24am</t>
  </si>
  <si>
    <t>5:58pm</t>
  </si>
  <si>
    <t>7:44am</t>
  </si>
  <si>
    <t>5:44pm</t>
  </si>
  <si>
    <t>7:42am</t>
  </si>
  <si>
    <t>4:36pm</t>
  </si>
  <si>
    <t>7:33am</t>
  </si>
  <si>
    <t>5:17pm</t>
  </si>
  <si>
    <t>6am</t>
  </si>
  <si>
    <t>630am</t>
  </si>
  <si>
    <t>staffing</t>
  </si>
  <si>
    <t>6a/2p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</si>
</sst>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14" fontId="2" fillId="2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A6" zoomScale="70" zoomScaleNormal="70" workbookViewId="0">
      <selection activeCell="M46" sqref="M46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38" t="s">
        <v>0</v>
      </c>
      <c r="B1" s="39"/>
      <c r="C1" s="39"/>
      <c r="D1" s="39"/>
      <c r="E1" s="40"/>
      <c r="F1" s="44" t="s">
        <v>161</v>
      </c>
      <c r="G1" s="45"/>
      <c r="H1" s="45"/>
      <c r="I1" s="46"/>
      <c r="J1" s="112">
        <v>45270</v>
      </c>
      <c r="K1" s="35"/>
      <c r="L1" s="30" t="s">
        <v>80</v>
      </c>
      <c r="M1" s="33" t="s">
        <v>159</v>
      </c>
      <c r="N1" s="33"/>
    </row>
    <row r="2" spans="1:14" ht="39.7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160</v>
      </c>
      <c r="N2" s="37"/>
    </row>
    <row r="3" spans="1:14" ht="28.5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4.2</v>
      </c>
      <c r="N3" s="34"/>
    </row>
    <row r="4" spans="1:14" ht="34.5" customHeight="1" x14ac:dyDescent="0.35">
      <c r="A4" s="75" t="s">
        <v>9</v>
      </c>
      <c r="B4" s="76"/>
      <c r="C4" s="77" t="s">
        <v>162</v>
      </c>
      <c r="D4" s="78"/>
      <c r="E4" s="9" t="s">
        <v>164</v>
      </c>
      <c r="F4" s="9" t="s">
        <v>166</v>
      </c>
      <c r="G4" s="9" t="s">
        <v>168</v>
      </c>
      <c r="H4" s="9" t="s">
        <v>170</v>
      </c>
      <c r="I4" s="9"/>
      <c r="J4" s="9"/>
      <c r="K4" s="79" t="s">
        <v>10</v>
      </c>
      <c r="L4" s="80"/>
      <c r="M4" s="61">
        <f>SUM(M6)+M11</f>
        <v>55.2</v>
      </c>
      <c r="N4" s="62"/>
    </row>
    <row r="5" spans="1:14" ht="36.65" customHeight="1" x14ac:dyDescent="0.35">
      <c r="A5" s="64" t="s">
        <v>11</v>
      </c>
      <c r="B5" s="65"/>
      <c r="C5" s="66" t="s">
        <v>163</v>
      </c>
      <c r="D5" s="67"/>
      <c r="E5" s="9" t="s">
        <v>165</v>
      </c>
      <c r="F5" s="9" t="s">
        <v>167</v>
      </c>
      <c r="G5" s="9" t="s">
        <v>169</v>
      </c>
      <c r="H5" s="9" t="s">
        <v>171</v>
      </c>
      <c r="I5" s="9"/>
      <c r="J5" s="9"/>
      <c r="K5" s="65"/>
      <c r="L5" s="65"/>
      <c r="M5" s="63"/>
      <c r="N5" s="63"/>
    </row>
    <row r="6" spans="1:14" ht="60.75" customHeight="1" x14ac:dyDescent="0.35">
      <c r="A6" s="68" t="s">
        <v>12</v>
      </c>
      <c r="B6" s="69"/>
      <c r="C6" s="70">
        <v>9.6</v>
      </c>
      <c r="D6" s="67"/>
      <c r="E6" s="10">
        <v>9.34</v>
      </c>
      <c r="F6" s="10">
        <v>10</v>
      </c>
      <c r="G6" s="10">
        <v>9.6</v>
      </c>
      <c r="H6" s="10">
        <v>10.16</v>
      </c>
      <c r="I6" s="10"/>
      <c r="J6" s="10"/>
      <c r="K6" s="71" t="s">
        <v>13</v>
      </c>
      <c r="L6" s="72"/>
      <c r="M6" s="73">
        <f>SUM(C10:J10)</f>
        <v>55.2</v>
      </c>
      <c r="N6" s="74"/>
    </row>
    <row r="7" spans="1:14" ht="38.15" customHeight="1" x14ac:dyDescent="0.35">
      <c r="A7" s="81" t="s">
        <v>52</v>
      </c>
      <c r="B7" s="82"/>
      <c r="C7" s="70">
        <v>0.5</v>
      </c>
      <c r="D7" s="67"/>
      <c r="E7" s="10">
        <v>0.5</v>
      </c>
      <c r="F7" s="10">
        <v>1</v>
      </c>
      <c r="G7" s="10"/>
      <c r="H7" s="10"/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5" customHeight="1" x14ac:dyDescent="0.35">
      <c r="A8" s="58" t="s">
        <v>15</v>
      </c>
      <c r="B8" s="58"/>
      <c r="C8" s="59">
        <v>0.5</v>
      </c>
      <c r="D8" s="60"/>
      <c r="E8" s="11">
        <v>0.5</v>
      </c>
      <c r="F8" s="11">
        <v>0.5</v>
      </c>
      <c r="G8" s="11">
        <v>0.5</v>
      </c>
      <c r="H8" s="11">
        <v>0.5</v>
      </c>
      <c r="I8" s="11">
        <v>2</v>
      </c>
      <c r="J8" s="11"/>
      <c r="K8" s="71"/>
      <c r="L8" s="71"/>
      <c r="M8" s="57"/>
      <c r="N8" s="57"/>
    </row>
    <row r="9" spans="1:14" ht="44.15" customHeight="1" x14ac:dyDescent="0.3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454.69999999999982</v>
      </c>
      <c r="N9" s="97"/>
    </row>
    <row r="10" spans="1:14" ht="63.75" customHeight="1" x14ac:dyDescent="0.35">
      <c r="A10" s="98" t="s">
        <v>18</v>
      </c>
      <c r="B10" s="98"/>
      <c r="C10" s="99">
        <f>SUM(C6+C7+C8-C9)</f>
        <v>10.6</v>
      </c>
      <c r="D10" s="99"/>
      <c r="E10" s="13">
        <f t="shared" ref="E10:I10" si="0">SUM(E6+E7+E8-E9)</f>
        <v>10.34</v>
      </c>
      <c r="F10" s="13">
        <f t="shared" si="0"/>
        <v>11.5</v>
      </c>
      <c r="G10" s="13">
        <f t="shared" si="0"/>
        <v>10.1</v>
      </c>
      <c r="H10" s="13">
        <f t="shared" si="0"/>
        <v>10.66</v>
      </c>
      <c r="I10" s="13">
        <f t="shared" si="0"/>
        <v>2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5" x14ac:dyDescent="0.35">
      <c r="A13" s="100" t="s">
        <v>29</v>
      </c>
      <c r="B13" s="100"/>
      <c r="C13" s="4" t="s">
        <v>172</v>
      </c>
      <c r="D13" s="5" t="s">
        <v>173</v>
      </c>
      <c r="E13" s="3">
        <v>0.5</v>
      </c>
      <c r="F13" s="101" t="s">
        <v>174</v>
      </c>
      <c r="G13" s="101"/>
      <c r="H13" s="101"/>
      <c r="I13" s="101"/>
      <c r="J13" s="17"/>
      <c r="K13" s="102"/>
      <c r="L13" s="103"/>
      <c r="M13" s="103"/>
      <c r="N13" s="104"/>
    </row>
    <row r="14" spans="1:14" ht="18.5" x14ac:dyDescent="0.35">
      <c r="A14" s="100" t="s">
        <v>30</v>
      </c>
      <c r="B14" s="100"/>
      <c r="C14" s="6" t="s">
        <v>172</v>
      </c>
      <c r="D14" s="7" t="s">
        <v>173</v>
      </c>
      <c r="E14" s="3">
        <v>0.5</v>
      </c>
      <c r="F14" s="101" t="s">
        <v>174</v>
      </c>
      <c r="G14" s="101"/>
      <c r="H14" s="101"/>
      <c r="I14" s="101"/>
      <c r="J14" s="17"/>
      <c r="K14" s="102"/>
      <c r="L14" s="103"/>
      <c r="M14" s="103"/>
      <c r="N14" s="104"/>
    </row>
    <row r="15" spans="1:14" ht="18.5" x14ac:dyDescent="0.35">
      <c r="A15" s="100" t="s">
        <v>31</v>
      </c>
      <c r="B15" s="100"/>
      <c r="C15" s="4" t="s">
        <v>172</v>
      </c>
      <c r="D15" s="5" t="s">
        <v>173</v>
      </c>
      <c r="E15" s="3">
        <v>0.5</v>
      </c>
      <c r="F15" s="101" t="s">
        <v>174</v>
      </c>
      <c r="G15" s="101"/>
      <c r="H15" s="101"/>
      <c r="I15" s="101"/>
      <c r="J15" s="17"/>
      <c r="K15" s="102"/>
      <c r="L15" s="103"/>
      <c r="M15" s="103"/>
      <c r="N15" s="104"/>
    </row>
    <row r="16" spans="1:14" ht="18.5" x14ac:dyDescent="0.35">
      <c r="A16" s="100" t="s">
        <v>32</v>
      </c>
      <c r="B16" s="100"/>
      <c r="C16" s="4" t="s">
        <v>172</v>
      </c>
      <c r="D16" s="5" t="s">
        <v>173</v>
      </c>
      <c r="E16" s="3">
        <v>0.5</v>
      </c>
      <c r="F16" s="101" t="s">
        <v>174</v>
      </c>
      <c r="G16" s="101"/>
      <c r="H16" s="101"/>
      <c r="I16" s="101"/>
      <c r="J16" s="17"/>
      <c r="K16" s="102"/>
      <c r="L16" s="103"/>
      <c r="M16" s="103"/>
      <c r="N16" s="104"/>
    </row>
    <row r="17" spans="1:18" ht="18.5" x14ac:dyDescent="0.35">
      <c r="A17" s="100" t="s">
        <v>33</v>
      </c>
      <c r="B17" s="100"/>
      <c r="C17" s="4" t="s">
        <v>172</v>
      </c>
      <c r="D17" s="5" t="s">
        <v>173</v>
      </c>
      <c r="E17" s="3">
        <v>0.5</v>
      </c>
      <c r="F17" s="101" t="s">
        <v>174</v>
      </c>
      <c r="G17" s="101"/>
      <c r="H17" s="101"/>
      <c r="I17" s="101"/>
      <c r="J17" s="17"/>
      <c r="K17" s="102"/>
      <c r="L17" s="103"/>
      <c r="M17" s="103"/>
      <c r="N17" s="104"/>
    </row>
    <row r="18" spans="1:18" ht="18.5" x14ac:dyDescent="0.35">
      <c r="A18" s="100" t="s">
        <v>34</v>
      </c>
      <c r="B18" s="100"/>
      <c r="C18" s="4" t="s">
        <v>175</v>
      </c>
      <c r="D18" s="5"/>
      <c r="E18" s="3">
        <v>2</v>
      </c>
      <c r="F18" s="101" t="s">
        <v>174</v>
      </c>
      <c r="G18" s="101"/>
      <c r="H18" s="101"/>
      <c r="I18" s="101"/>
      <c r="J18" s="17"/>
      <c r="K18" s="102"/>
      <c r="L18" s="103"/>
      <c r="M18" s="103"/>
      <c r="N18" s="104"/>
    </row>
    <row r="19" spans="1:18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5">
      <c r="A21" s="22">
        <v>45264</v>
      </c>
      <c r="B21" s="23" t="s">
        <v>68</v>
      </c>
      <c r="C21" s="24">
        <v>0.31527777777777777</v>
      </c>
      <c r="D21" s="24">
        <v>0.33958333333333335</v>
      </c>
      <c r="E21" s="23" t="s">
        <v>88</v>
      </c>
      <c r="F21" s="23">
        <v>24.7</v>
      </c>
      <c r="G21" s="23" t="s">
        <v>41</v>
      </c>
      <c r="H21" s="23" t="s">
        <v>89</v>
      </c>
      <c r="I21" s="23" t="s">
        <v>90</v>
      </c>
      <c r="J21" s="23" t="s">
        <v>91</v>
      </c>
      <c r="K21" s="28" t="s">
        <v>92</v>
      </c>
      <c r="L21" s="25"/>
      <c r="M21" s="25">
        <v>-4.2</v>
      </c>
      <c r="N21" s="25">
        <f t="shared" ref="N21:N84" si="1">F21+M21</f>
        <v>20.5</v>
      </c>
    </row>
    <row r="22" spans="1:18" x14ac:dyDescent="0.35">
      <c r="A22" s="22">
        <v>45264</v>
      </c>
      <c r="B22" s="23" t="s">
        <v>68</v>
      </c>
      <c r="C22" s="24">
        <v>0.42708333333333331</v>
      </c>
      <c r="D22" s="24">
        <v>0.45624999999999999</v>
      </c>
      <c r="E22" s="23" t="s">
        <v>93</v>
      </c>
      <c r="F22" s="23">
        <v>27</v>
      </c>
      <c r="G22" s="23" t="s">
        <v>90</v>
      </c>
      <c r="H22" s="23" t="s">
        <v>91</v>
      </c>
      <c r="I22" s="23" t="s">
        <v>94</v>
      </c>
      <c r="J22" s="23" t="s">
        <v>95</v>
      </c>
      <c r="K22" s="28" t="s">
        <v>96</v>
      </c>
      <c r="L22" s="25"/>
      <c r="M22" s="25"/>
      <c r="N22" s="25">
        <f t="shared" si="1"/>
        <v>27</v>
      </c>
    </row>
    <row r="23" spans="1:18" x14ac:dyDescent="0.35">
      <c r="A23" s="22">
        <v>45264</v>
      </c>
      <c r="B23" s="23" t="s">
        <v>68</v>
      </c>
      <c r="C23" s="24">
        <v>0.47013888888888888</v>
      </c>
      <c r="D23" s="24">
        <v>0.47569444444444442</v>
      </c>
      <c r="E23" s="23" t="s">
        <v>97</v>
      </c>
      <c r="F23" s="23">
        <v>2.2999999999999998</v>
      </c>
      <c r="G23" s="23" t="s">
        <v>94</v>
      </c>
      <c r="H23" s="23" t="s">
        <v>95</v>
      </c>
      <c r="I23" s="23" t="s">
        <v>98</v>
      </c>
      <c r="J23" s="23" t="s">
        <v>99</v>
      </c>
      <c r="K23" s="28" t="s">
        <v>96</v>
      </c>
      <c r="L23" s="25"/>
      <c r="M23" s="25"/>
      <c r="N23" s="25">
        <f t="shared" si="1"/>
        <v>2.2999999999999998</v>
      </c>
    </row>
    <row r="24" spans="1:18" x14ac:dyDescent="0.35">
      <c r="A24" s="22">
        <v>45264</v>
      </c>
      <c r="B24" s="23" t="s">
        <v>68</v>
      </c>
      <c r="C24" s="24">
        <v>0.56666666666666665</v>
      </c>
      <c r="D24" s="24">
        <v>0.5708333333333333</v>
      </c>
      <c r="E24" s="23" t="s">
        <v>100</v>
      </c>
      <c r="F24" s="23">
        <v>2.4</v>
      </c>
      <c r="G24" s="23" t="s">
        <v>98</v>
      </c>
      <c r="H24" s="23" t="s">
        <v>99</v>
      </c>
      <c r="I24" s="23" t="s">
        <v>101</v>
      </c>
      <c r="J24" s="23" t="s">
        <v>102</v>
      </c>
      <c r="K24" s="28"/>
      <c r="L24" s="25"/>
      <c r="M24" s="25"/>
      <c r="N24" s="25">
        <f t="shared" si="1"/>
        <v>2.4</v>
      </c>
    </row>
    <row r="25" spans="1:18" x14ac:dyDescent="0.35">
      <c r="A25" s="22">
        <v>45264</v>
      </c>
      <c r="B25" s="23" t="s">
        <v>68</v>
      </c>
      <c r="C25" s="24">
        <v>0.59583333333333333</v>
      </c>
      <c r="D25" s="24">
        <v>0.6069444444444444</v>
      </c>
      <c r="E25" s="23" t="s">
        <v>88</v>
      </c>
      <c r="F25" s="23">
        <v>7.1</v>
      </c>
      <c r="G25" s="23" t="s">
        <v>101</v>
      </c>
      <c r="H25" s="23" t="s">
        <v>102</v>
      </c>
      <c r="I25" s="23" t="s">
        <v>94</v>
      </c>
      <c r="J25" s="23" t="s">
        <v>95</v>
      </c>
      <c r="K25" s="28" t="s">
        <v>103</v>
      </c>
      <c r="L25" s="25"/>
      <c r="M25" s="25"/>
      <c r="N25" s="25">
        <f t="shared" si="1"/>
        <v>7.1</v>
      </c>
    </row>
    <row r="26" spans="1:18" x14ac:dyDescent="0.35">
      <c r="A26" s="22">
        <v>45264</v>
      </c>
      <c r="B26" s="23" t="s">
        <v>68</v>
      </c>
      <c r="C26" s="24">
        <v>0.69444444444444453</v>
      </c>
      <c r="D26" s="24">
        <v>0.69930555555555562</v>
      </c>
      <c r="E26" s="23"/>
      <c r="F26" s="23">
        <v>3.3</v>
      </c>
      <c r="G26" s="23" t="s">
        <v>94</v>
      </c>
      <c r="H26" s="23" t="s">
        <v>95</v>
      </c>
      <c r="I26" s="23" t="s">
        <v>41</v>
      </c>
      <c r="J26" s="23" t="s">
        <v>89</v>
      </c>
      <c r="K26" s="28"/>
      <c r="L26" s="25"/>
      <c r="M26" s="25"/>
      <c r="N26" s="25">
        <f t="shared" si="1"/>
        <v>3.3</v>
      </c>
    </row>
    <row r="27" spans="1:18" x14ac:dyDescent="0.35">
      <c r="A27" s="22">
        <v>45265</v>
      </c>
      <c r="B27" s="23" t="s">
        <v>104</v>
      </c>
      <c r="C27" s="24">
        <v>0.29305555555555557</v>
      </c>
      <c r="D27" s="24">
        <v>0.35000000000000003</v>
      </c>
      <c r="E27" s="23" t="s">
        <v>105</v>
      </c>
      <c r="F27" s="23">
        <v>46.9</v>
      </c>
      <c r="G27" s="23" t="s">
        <v>41</v>
      </c>
      <c r="H27" s="23" t="s">
        <v>89</v>
      </c>
      <c r="I27" s="23" t="s">
        <v>106</v>
      </c>
      <c r="J27" s="23" t="s">
        <v>107</v>
      </c>
      <c r="K27" s="28" t="s">
        <v>96</v>
      </c>
      <c r="L27" s="25"/>
      <c r="M27" s="25">
        <v>-4.2</v>
      </c>
      <c r="N27" s="25">
        <f t="shared" si="1"/>
        <v>42.699999999999996</v>
      </c>
    </row>
    <row r="28" spans="1:18" x14ac:dyDescent="0.35">
      <c r="A28" s="22">
        <v>45265</v>
      </c>
      <c r="B28" s="23" t="s">
        <v>104</v>
      </c>
      <c r="C28" s="24">
        <v>0.46458333333333335</v>
      </c>
      <c r="D28" s="24">
        <v>0.47361111111111115</v>
      </c>
      <c r="E28" s="23" t="s">
        <v>108</v>
      </c>
      <c r="F28" s="23">
        <v>2.9</v>
      </c>
      <c r="G28" s="23" t="s">
        <v>106</v>
      </c>
      <c r="H28" s="23" t="s">
        <v>107</v>
      </c>
      <c r="I28" s="23" t="s">
        <v>106</v>
      </c>
      <c r="J28" s="23" t="s">
        <v>107</v>
      </c>
      <c r="K28" s="28"/>
      <c r="L28" s="25"/>
      <c r="M28" s="25"/>
      <c r="N28" s="25">
        <f t="shared" si="1"/>
        <v>2.9</v>
      </c>
    </row>
    <row r="29" spans="1:18" x14ac:dyDescent="0.35">
      <c r="A29" s="22">
        <v>45265</v>
      </c>
      <c r="B29" s="23" t="s">
        <v>104</v>
      </c>
      <c r="C29" s="24">
        <v>0.58888888888888891</v>
      </c>
      <c r="D29" s="24">
        <v>0.59722222222222221</v>
      </c>
      <c r="E29" s="23" t="s">
        <v>109</v>
      </c>
      <c r="F29" s="23">
        <v>2.8</v>
      </c>
      <c r="G29" s="23" t="s">
        <v>106</v>
      </c>
      <c r="H29" s="23" t="s">
        <v>107</v>
      </c>
      <c r="I29" s="23" t="s">
        <v>110</v>
      </c>
      <c r="J29" s="23" t="s">
        <v>111</v>
      </c>
      <c r="K29" s="28" t="s">
        <v>96</v>
      </c>
      <c r="L29" s="25"/>
      <c r="M29" s="25"/>
      <c r="N29" s="25">
        <f t="shared" si="1"/>
        <v>2.8</v>
      </c>
    </row>
    <row r="30" spans="1:18" x14ac:dyDescent="0.35">
      <c r="A30" s="22">
        <v>45265</v>
      </c>
      <c r="B30" s="23" t="s">
        <v>104</v>
      </c>
      <c r="C30" s="24">
        <v>0.60833333333333328</v>
      </c>
      <c r="D30" s="24">
        <v>0.62986111111111109</v>
      </c>
      <c r="E30" s="23" t="s">
        <v>112</v>
      </c>
      <c r="F30" s="23">
        <v>25.1</v>
      </c>
      <c r="G30" s="23" t="s">
        <v>110</v>
      </c>
      <c r="H30" s="23" t="s">
        <v>111</v>
      </c>
      <c r="I30" s="23" t="s">
        <v>101</v>
      </c>
      <c r="J30" s="23" t="s">
        <v>102</v>
      </c>
      <c r="K30" s="28" t="s">
        <v>113</v>
      </c>
      <c r="L30" s="25"/>
      <c r="M30" s="25"/>
      <c r="N30" s="25">
        <f t="shared" si="1"/>
        <v>25.1</v>
      </c>
    </row>
    <row r="31" spans="1:18" x14ac:dyDescent="0.35">
      <c r="A31" s="22">
        <v>45265</v>
      </c>
      <c r="B31" s="23" t="s">
        <v>104</v>
      </c>
      <c r="C31" s="24">
        <v>0.71111111111111114</v>
      </c>
      <c r="D31" s="24">
        <v>0.7368055555555556</v>
      </c>
      <c r="E31" s="23" t="s">
        <v>114</v>
      </c>
      <c r="F31" s="23">
        <v>21.4</v>
      </c>
      <c r="G31" s="23" t="s">
        <v>101</v>
      </c>
      <c r="H31" s="23" t="s">
        <v>102</v>
      </c>
      <c r="I31" s="23"/>
      <c r="J31" s="23" t="s">
        <v>115</v>
      </c>
      <c r="K31" s="28" t="s">
        <v>116</v>
      </c>
      <c r="L31" s="25"/>
      <c r="M31" s="25"/>
      <c r="N31" s="25">
        <f t="shared" si="1"/>
        <v>21.4</v>
      </c>
    </row>
    <row r="32" spans="1:18" x14ac:dyDescent="0.35">
      <c r="A32" s="22">
        <v>45265</v>
      </c>
      <c r="B32" s="23" t="s">
        <v>104</v>
      </c>
      <c r="C32" s="24">
        <v>0.74861111111111101</v>
      </c>
      <c r="D32" s="24">
        <v>0.7631944444444444</v>
      </c>
      <c r="E32" s="23"/>
      <c r="F32" s="23">
        <v>15.3</v>
      </c>
      <c r="G32" s="23"/>
      <c r="H32" s="23" t="s">
        <v>115</v>
      </c>
      <c r="I32" s="23" t="s">
        <v>41</v>
      </c>
      <c r="J32" s="23" t="s">
        <v>89</v>
      </c>
      <c r="K32" s="28"/>
      <c r="L32" s="25"/>
      <c r="M32" s="25">
        <v>-4.2</v>
      </c>
      <c r="N32" s="25">
        <f>F32+M32</f>
        <v>11.100000000000001</v>
      </c>
    </row>
    <row r="33" spans="1:14" x14ac:dyDescent="0.35">
      <c r="A33" s="22">
        <v>45266</v>
      </c>
      <c r="B33" s="23" t="s">
        <v>117</v>
      </c>
      <c r="C33" s="24">
        <v>0.29583333333333334</v>
      </c>
      <c r="D33" s="24">
        <v>0.32222222222222224</v>
      </c>
      <c r="E33" s="23" t="s">
        <v>118</v>
      </c>
      <c r="F33" s="23">
        <v>20.5</v>
      </c>
      <c r="G33" s="23" t="s">
        <v>41</v>
      </c>
      <c r="H33" s="23" t="s">
        <v>89</v>
      </c>
      <c r="I33" s="23" t="s">
        <v>94</v>
      </c>
      <c r="J33" s="23" t="s">
        <v>95</v>
      </c>
      <c r="K33" s="28" t="s">
        <v>96</v>
      </c>
      <c r="L33" s="25"/>
      <c r="M33" s="25">
        <v>-4.2</v>
      </c>
      <c r="N33" s="25">
        <f>F33+M33</f>
        <v>16.3</v>
      </c>
    </row>
    <row r="34" spans="1:14" x14ac:dyDescent="0.35">
      <c r="A34" s="22">
        <v>45266</v>
      </c>
      <c r="B34" s="23" t="s">
        <v>117</v>
      </c>
      <c r="C34" s="24">
        <v>0.44930555555555557</v>
      </c>
      <c r="D34" s="24">
        <v>0.4694444444444445</v>
      </c>
      <c r="E34" s="23" t="s">
        <v>119</v>
      </c>
      <c r="F34" s="23">
        <v>21.6</v>
      </c>
      <c r="G34" s="23" t="s">
        <v>94</v>
      </c>
      <c r="H34" s="23" t="s">
        <v>95</v>
      </c>
      <c r="I34" s="23"/>
      <c r="J34" s="23" t="s">
        <v>120</v>
      </c>
      <c r="K34" s="28" t="s">
        <v>121</v>
      </c>
      <c r="L34" s="25"/>
      <c r="M34" s="25"/>
      <c r="N34" s="25">
        <f t="shared" si="1"/>
        <v>21.6</v>
      </c>
    </row>
    <row r="35" spans="1:14" x14ac:dyDescent="0.35">
      <c r="A35" s="22">
        <v>45266</v>
      </c>
      <c r="B35" s="23" t="s">
        <v>117</v>
      </c>
      <c r="C35" s="24">
        <v>0.48194444444444445</v>
      </c>
      <c r="D35" s="24">
        <v>0.48472222222222222</v>
      </c>
      <c r="E35" s="23" t="s">
        <v>122</v>
      </c>
      <c r="F35" s="23">
        <v>2.2999999999999998</v>
      </c>
      <c r="G35" s="23"/>
      <c r="H35" s="23" t="s">
        <v>120</v>
      </c>
      <c r="I35" s="23"/>
      <c r="J35" s="23" t="s">
        <v>123</v>
      </c>
      <c r="K35" s="28"/>
      <c r="L35" s="25"/>
      <c r="M35" s="25"/>
      <c r="N35" s="25">
        <f t="shared" si="1"/>
        <v>2.2999999999999998</v>
      </c>
    </row>
    <row r="36" spans="1:14" x14ac:dyDescent="0.35">
      <c r="A36" s="22">
        <v>45266</v>
      </c>
      <c r="B36" s="23" t="s">
        <v>117</v>
      </c>
      <c r="C36" s="24">
        <v>0.4916666666666667</v>
      </c>
      <c r="D36" s="24">
        <v>0.52569444444444446</v>
      </c>
      <c r="E36" s="23" t="s">
        <v>124</v>
      </c>
      <c r="F36" s="23">
        <v>36.1</v>
      </c>
      <c r="G36" s="23"/>
      <c r="H36" s="23" t="s">
        <v>123</v>
      </c>
      <c r="I36" s="23"/>
      <c r="J36" s="23" t="s">
        <v>125</v>
      </c>
      <c r="K36" s="28"/>
      <c r="L36" s="25"/>
      <c r="M36" s="25"/>
      <c r="N36" s="25">
        <f t="shared" si="1"/>
        <v>36.1</v>
      </c>
    </row>
    <row r="37" spans="1:14" x14ac:dyDescent="0.35">
      <c r="A37" s="22">
        <v>45266</v>
      </c>
      <c r="B37" s="23" t="s">
        <v>117</v>
      </c>
      <c r="C37" s="24">
        <v>0.56597222222222221</v>
      </c>
      <c r="D37" s="24">
        <v>0.58611111111111114</v>
      </c>
      <c r="E37" s="23" t="s">
        <v>126</v>
      </c>
      <c r="F37" s="23">
        <v>20.100000000000001</v>
      </c>
      <c r="G37" s="23"/>
      <c r="H37" s="23" t="s">
        <v>125</v>
      </c>
      <c r="I37" s="23" t="s">
        <v>127</v>
      </c>
      <c r="J37" s="23" t="s">
        <v>128</v>
      </c>
      <c r="K37" s="28" t="s">
        <v>96</v>
      </c>
      <c r="L37" s="25"/>
      <c r="M37" s="25"/>
      <c r="N37" s="25">
        <f t="shared" si="1"/>
        <v>20.100000000000001</v>
      </c>
    </row>
    <row r="38" spans="1:14" x14ac:dyDescent="0.35">
      <c r="A38" s="22">
        <v>45266</v>
      </c>
      <c r="B38" s="23" t="s">
        <v>117</v>
      </c>
      <c r="C38" s="24">
        <v>0.6791666666666667</v>
      </c>
      <c r="D38" s="24">
        <v>0.68402777777777779</v>
      </c>
      <c r="E38" s="23" t="s">
        <v>129</v>
      </c>
      <c r="F38" s="23">
        <v>2.9</v>
      </c>
      <c r="G38" s="23" t="s">
        <v>127</v>
      </c>
      <c r="H38" s="23" t="s">
        <v>128</v>
      </c>
      <c r="I38" s="23" t="s">
        <v>130</v>
      </c>
      <c r="J38" s="23" t="s">
        <v>131</v>
      </c>
      <c r="K38" s="28" t="s">
        <v>96</v>
      </c>
      <c r="L38" s="25"/>
      <c r="M38" s="25"/>
      <c r="N38" s="25">
        <f t="shared" si="1"/>
        <v>2.9</v>
      </c>
    </row>
    <row r="39" spans="1:14" x14ac:dyDescent="0.35">
      <c r="A39" s="22">
        <v>45266</v>
      </c>
      <c r="B39" s="23" t="s">
        <v>117</v>
      </c>
      <c r="C39" s="24">
        <v>0.71527777777777779</v>
      </c>
      <c r="D39" s="24">
        <v>0.73402777777777783</v>
      </c>
      <c r="E39" s="23" t="s">
        <v>132</v>
      </c>
      <c r="F39" s="23">
        <v>19.7</v>
      </c>
      <c r="G39" s="23" t="s">
        <v>130</v>
      </c>
      <c r="H39" s="23" t="s">
        <v>131</v>
      </c>
      <c r="I39" s="23"/>
      <c r="J39" s="23" t="s">
        <v>133</v>
      </c>
      <c r="K39" s="28"/>
      <c r="L39" s="25"/>
      <c r="M39" s="25"/>
      <c r="N39" s="25">
        <f t="shared" si="1"/>
        <v>19.7</v>
      </c>
    </row>
    <row r="40" spans="1:14" x14ac:dyDescent="0.35">
      <c r="A40" s="22">
        <v>45266</v>
      </c>
      <c r="B40" s="23" t="s">
        <v>117</v>
      </c>
      <c r="C40" s="24">
        <v>0.73888888888888893</v>
      </c>
      <c r="D40" s="24">
        <v>0.7583333333333333</v>
      </c>
      <c r="E40" s="23"/>
      <c r="F40" s="23">
        <v>23.3</v>
      </c>
      <c r="G40" s="23"/>
      <c r="H40" s="23" t="s">
        <v>133</v>
      </c>
      <c r="I40" s="23" t="s">
        <v>41</v>
      </c>
      <c r="J40" s="23" t="s">
        <v>89</v>
      </c>
      <c r="K40" s="28"/>
      <c r="L40" s="25"/>
      <c r="M40" s="25">
        <v>-4.2</v>
      </c>
      <c r="N40" s="25">
        <f t="shared" si="1"/>
        <v>19.100000000000001</v>
      </c>
    </row>
    <row r="41" spans="1:14" x14ac:dyDescent="0.35">
      <c r="A41" s="22">
        <v>45267</v>
      </c>
      <c r="B41" s="23" t="s">
        <v>134</v>
      </c>
      <c r="C41" s="24">
        <v>0.28888888888888892</v>
      </c>
      <c r="D41" s="24">
        <v>0.32083333333333336</v>
      </c>
      <c r="E41" s="23" t="s">
        <v>135</v>
      </c>
      <c r="F41" s="23">
        <v>38.799999999999997</v>
      </c>
      <c r="G41" s="23" t="s">
        <v>41</v>
      </c>
      <c r="H41" s="23" t="s">
        <v>89</v>
      </c>
      <c r="I41" s="23" t="s">
        <v>136</v>
      </c>
      <c r="J41" s="23" t="s">
        <v>137</v>
      </c>
      <c r="K41" s="28" t="s">
        <v>138</v>
      </c>
      <c r="L41" s="25"/>
      <c r="M41" s="25">
        <v>-4.2</v>
      </c>
      <c r="N41" s="25">
        <f t="shared" si="1"/>
        <v>34.599999999999994</v>
      </c>
    </row>
    <row r="42" spans="1:14" x14ac:dyDescent="0.35">
      <c r="A42" s="22">
        <v>45267</v>
      </c>
      <c r="B42" s="23" t="s">
        <v>134</v>
      </c>
      <c r="C42" s="24">
        <v>0.3263888888888889</v>
      </c>
      <c r="D42" s="24">
        <v>0.36388888888888887</v>
      </c>
      <c r="E42" s="23" t="s">
        <v>139</v>
      </c>
      <c r="F42" s="23">
        <v>58</v>
      </c>
      <c r="G42" s="23" t="s">
        <v>136</v>
      </c>
      <c r="H42" s="23" t="s">
        <v>137</v>
      </c>
      <c r="I42" s="23" t="s">
        <v>140</v>
      </c>
      <c r="J42" s="23" t="s">
        <v>141</v>
      </c>
      <c r="K42" s="28" t="s">
        <v>142</v>
      </c>
      <c r="L42" s="25"/>
      <c r="M42" s="25">
        <v>-58</v>
      </c>
      <c r="N42" s="25">
        <f t="shared" si="1"/>
        <v>0</v>
      </c>
    </row>
    <row r="43" spans="1:14" x14ac:dyDescent="0.35">
      <c r="A43" s="22">
        <v>45267</v>
      </c>
      <c r="B43" s="23" t="s">
        <v>134</v>
      </c>
      <c r="C43" s="24">
        <v>0.5756944444444444</v>
      </c>
      <c r="D43" s="24">
        <v>0.61111111111111105</v>
      </c>
      <c r="E43" s="23" t="s">
        <v>143</v>
      </c>
      <c r="F43" s="23">
        <v>57</v>
      </c>
      <c r="G43" s="23" t="s">
        <v>140</v>
      </c>
      <c r="H43" s="23" t="s">
        <v>141</v>
      </c>
      <c r="I43" s="23"/>
      <c r="J43" s="23" t="s">
        <v>144</v>
      </c>
      <c r="K43" s="28"/>
      <c r="L43" s="25"/>
      <c r="M43" s="25">
        <v>-57</v>
      </c>
      <c r="N43" s="25">
        <f t="shared" si="1"/>
        <v>0</v>
      </c>
    </row>
    <row r="44" spans="1:14" x14ac:dyDescent="0.35">
      <c r="A44" s="22">
        <v>45267</v>
      </c>
      <c r="B44" s="23" t="s">
        <v>134</v>
      </c>
      <c r="C44" s="24">
        <v>0.62152777777777779</v>
      </c>
      <c r="D44" s="24">
        <v>0.64722222222222225</v>
      </c>
      <c r="E44" s="23" t="s">
        <v>145</v>
      </c>
      <c r="F44" s="23">
        <v>25.7</v>
      </c>
      <c r="G44" s="23"/>
      <c r="H44" s="23" t="s">
        <v>144</v>
      </c>
      <c r="I44" s="23" t="s">
        <v>41</v>
      </c>
      <c r="J44" s="23" t="s">
        <v>89</v>
      </c>
      <c r="K44" s="28"/>
      <c r="L44" s="25"/>
      <c r="M44" s="25">
        <v>-4.2</v>
      </c>
      <c r="N44" s="25">
        <f t="shared" si="1"/>
        <v>21.5</v>
      </c>
    </row>
    <row r="45" spans="1:14" x14ac:dyDescent="0.35">
      <c r="A45" s="22">
        <v>45267</v>
      </c>
      <c r="B45" s="23" t="s">
        <v>134</v>
      </c>
      <c r="C45" s="24">
        <v>0.69166666666666676</v>
      </c>
      <c r="D45" s="24">
        <v>0.72152777777777777</v>
      </c>
      <c r="E45" s="23"/>
      <c r="F45" s="23">
        <v>24.8</v>
      </c>
      <c r="G45" s="23" t="s">
        <v>41</v>
      </c>
      <c r="H45" s="23" t="s">
        <v>89</v>
      </c>
      <c r="I45" s="23" t="s">
        <v>41</v>
      </c>
      <c r="J45" s="23" t="s">
        <v>89</v>
      </c>
      <c r="K45" s="28"/>
      <c r="L45" s="25"/>
      <c r="M45" s="25">
        <v>-4.2</v>
      </c>
      <c r="N45" s="25">
        <f t="shared" si="1"/>
        <v>20.6</v>
      </c>
    </row>
    <row r="46" spans="1:14" x14ac:dyDescent="0.35">
      <c r="A46" s="22">
        <v>45268</v>
      </c>
      <c r="B46" s="23" t="s">
        <v>146</v>
      </c>
      <c r="C46" s="24">
        <v>0.29236111111111113</v>
      </c>
      <c r="D46" s="24">
        <v>0.31458333333333333</v>
      </c>
      <c r="E46" s="23" t="s">
        <v>147</v>
      </c>
      <c r="F46" s="23">
        <v>16.600000000000001</v>
      </c>
      <c r="G46" s="23" t="s">
        <v>41</v>
      </c>
      <c r="H46" s="23" t="s">
        <v>89</v>
      </c>
      <c r="I46" s="23" t="s">
        <v>148</v>
      </c>
      <c r="J46" s="23" t="s">
        <v>149</v>
      </c>
      <c r="K46" s="28" t="s">
        <v>96</v>
      </c>
      <c r="L46" s="25"/>
      <c r="M46" s="25">
        <v>-4.2</v>
      </c>
      <c r="N46" s="25">
        <f t="shared" si="1"/>
        <v>12.400000000000002</v>
      </c>
    </row>
    <row r="47" spans="1:14" x14ac:dyDescent="0.35">
      <c r="A47" s="22">
        <v>45268</v>
      </c>
      <c r="B47" s="23" t="s">
        <v>146</v>
      </c>
      <c r="C47" s="24">
        <v>0.3298611111111111</v>
      </c>
      <c r="D47" s="24">
        <v>0.33263888888888887</v>
      </c>
      <c r="E47" s="23" t="s">
        <v>150</v>
      </c>
      <c r="F47" s="23">
        <v>1.9</v>
      </c>
      <c r="G47" s="23" t="s">
        <v>148</v>
      </c>
      <c r="H47" s="23" t="s">
        <v>149</v>
      </c>
      <c r="I47" s="23"/>
      <c r="J47" s="23" t="s">
        <v>151</v>
      </c>
      <c r="K47" s="28"/>
      <c r="L47" s="25"/>
      <c r="M47" s="25"/>
      <c r="N47" s="25">
        <f t="shared" si="1"/>
        <v>1.9</v>
      </c>
    </row>
    <row r="48" spans="1:14" x14ac:dyDescent="0.35">
      <c r="A48" s="22">
        <v>45268</v>
      </c>
      <c r="B48" s="23" t="s">
        <v>146</v>
      </c>
      <c r="C48" s="24">
        <v>0.33888888888888885</v>
      </c>
      <c r="D48" s="24">
        <v>0.34166666666666662</v>
      </c>
      <c r="E48" s="23" t="s">
        <v>152</v>
      </c>
      <c r="F48" s="23">
        <v>1.9</v>
      </c>
      <c r="G48" s="23"/>
      <c r="H48" s="23" t="s">
        <v>151</v>
      </c>
      <c r="I48" s="23" t="s">
        <v>94</v>
      </c>
      <c r="J48" s="23" t="s">
        <v>95</v>
      </c>
      <c r="K48" s="28" t="s">
        <v>153</v>
      </c>
      <c r="L48" s="25"/>
      <c r="M48" s="25"/>
      <c r="N48" s="25">
        <f t="shared" si="1"/>
        <v>1.9</v>
      </c>
    </row>
    <row r="49" spans="1:14" x14ac:dyDescent="0.35">
      <c r="A49" s="22">
        <v>45268</v>
      </c>
      <c r="B49" s="23" t="s">
        <v>146</v>
      </c>
      <c r="C49" s="24">
        <v>0.44444444444444442</v>
      </c>
      <c r="D49" s="24">
        <v>0.4694444444444445</v>
      </c>
      <c r="E49" s="23" t="s">
        <v>154</v>
      </c>
      <c r="F49" s="23">
        <v>23.4</v>
      </c>
      <c r="G49" s="23" t="s">
        <v>94</v>
      </c>
      <c r="H49" s="23" t="s">
        <v>95</v>
      </c>
      <c r="I49" s="23"/>
      <c r="J49" s="23" t="s">
        <v>155</v>
      </c>
      <c r="K49" s="28"/>
      <c r="L49" s="25"/>
      <c r="M49" s="25"/>
      <c r="N49" s="25">
        <f t="shared" si="1"/>
        <v>23.4</v>
      </c>
    </row>
    <row r="50" spans="1:14" x14ac:dyDescent="0.35">
      <c r="A50" s="22">
        <v>45268</v>
      </c>
      <c r="B50" s="23" t="s">
        <v>146</v>
      </c>
      <c r="C50" s="24">
        <v>0.47291666666666665</v>
      </c>
      <c r="D50" s="24">
        <v>0.47638888888888892</v>
      </c>
      <c r="E50" s="23" t="s">
        <v>156</v>
      </c>
      <c r="F50" s="23">
        <v>1.4</v>
      </c>
      <c r="G50" s="23"/>
      <c r="H50" s="23" t="s">
        <v>155</v>
      </c>
      <c r="I50" s="23" t="s">
        <v>136</v>
      </c>
      <c r="J50" s="23" t="s">
        <v>137</v>
      </c>
      <c r="K50" s="28"/>
      <c r="L50" s="25"/>
      <c r="M50" s="25"/>
      <c r="N50" s="25">
        <f t="shared" si="1"/>
        <v>1.4</v>
      </c>
    </row>
    <row r="51" spans="1:14" x14ac:dyDescent="0.35">
      <c r="A51" s="22">
        <v>45268</v>
      </c>
      <c r="B51" s="23" t="s">
        <v>146</v>
      </c>
      <c r="C51" s="24">
        <v>0.58194444444444449</v>
      </c>
      <c r="D51" s="24">
        <v>0.60069444444444442</v>
      </c>
      <c r="E51" s="23" t="s">
        <v>135</v>
      </c>
      <c r="F51" s="23">
        <v>22.9</v>
      </c>
      <c r="G51" s="23" t="s">
        <v>136</v>
      </c>
      <c r="H51" s="23" t="s">
        <v>137</v>
      </c>
      <c r="I51" s="23" t="s">
        <v>94</v>
      </c>
      <c r="J51" s="23" t="s">
        <v>95</v>
      </c>
      <c r="K51" s="28" t="s">
        <v>157</v>
      </c>
      <c r="L51" s="25"/>
      <c r="M51" s="25"/>
      <c r="N51" s="25">
        <f t="shared" si="1"/>
        <v>22.9</v>
      </c>
    </row>
    <row r="52" spans="1:14" x14ac:dyDescent="0.35">
      <c r="A52" s="22">
        <v>45268</v>
      </c>
      <c r="B52" s="23" t="s">
        <v>146</v>
      </c>
      <c r="C52" s="24">
        <v>0.60625000000000007</v>
      </c>
      <c r="D52" s="24">
        <v>0.60902777777777783</v>
      </c>
      <c r="E52" s="23" t="s">
        <v>158</v>
      </c>
      <c r="F52" s="23">
        <v>1</v>
      </c>
      <c r="G52" s="23" t="s">
        <v>94</v>
      </c>
      <c r="H52" s="23" t="s">
        <v>95</v>
      </c>
      <c r="I52" s="23" t="s">
        <v>101</v>
      </c>
      <c r="J52" s="23" t="s">
        <v>102</v>
      </c>
      <c r="K52" s="28"/>
      <c r="L52" s="25"/>
      <c r="M52" s="25"/>
      <c r="N52" s="25">
        <f t="shared" si="1"/>
        <v>1</v>
      </c>
    </row>
    <row r="53" spans="1:14" x14ac:dyDescent="0.35">
      <c r="A53" s="22">
        <v>45268</v>
      </c>
      <c r="B53" s="23" t="s">
        <v>146</v>
      </c>
      <c r="C53" s="24">
        <v>0.6166666666666667</v>
      </c>
      <c r="D53" s="24">
        <v>0.63263888888888886</v>
      </c>
      <c r="E53" s="23" t="s">
        <v>88</v>
      </c>
      <c r="F53" s="23">
        <v>6.9</v>
      </c>
      <c r="G53" s="23" t="s">
        <v>101</v>
      </c>
      <c r="H53" s="23" t="s">
        <v>102</v>
      </c>
      <c r="I53" s="23" t="s">
        <v>94</v>
      </c>
      <c r="J53" s="23" t="s">
        <v>95</v>
      </c>
      <c r="K53" s="28"/>
      <c r="L53" s="25"/>
      <c r="M53" s="25"/>
      <c r="N53" s="25">
        <f t="shared" si="1"/>
        <v>6.9</v>
      </c>
    </row>
    <row r="54" spans="1:14" x14ac:dyDescent="0.35">
      <c r="A54" s="22">
        <v>45268</v>
      </c>
      <c r="B54" s="23" t="s">
        <v>146</v>
      </c>
      <c r="C54" s="24">
        <v>0.72013888888888899</v>
      </c>
      <c r="D54" s="24">
        <v>0.72569444444444453</v>
      </c>
      <c r="E54" s="23"/>
      <c r="F54" s="23">
        <v>3.7</v>
      </c>
      <c r="G54" s="23" t="s">
        <v>94</v>
      </c>
      <c r="H54" s="23" t="s">
        <v>95</v>
      </c>
      <c r="I54" s="23" t="s">
        <v>41</v>
      </c>
      <c r="J54" s="23" t="s">
        <v>89</v>
      </c>
      <c r="K54" s="28"/>
      <c r="L54" s="25"/>
      <c r="M54" s="25">
        <v>-4.2</v>
      </c>
      <c r="N54" s="25">
        <f t="shared" si="1"/>
        <v>-0.5</v>
      </c>
    </row>
    <row r="55" spans="1:14" x14ac:dyDescent="0.35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5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5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5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5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5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5" customHeight="1" x14ac:dyDescent="0.3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5" customHeight="1" x14ac:dyDescent="0.3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5" customHeight="1" x14ac:dyDescent="0.3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5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5" x14ac:dyDescent="0.3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Darcy Spencer</cp:lastModifiedBy>
  <dcterms:created xsi:type="dcterms:W3CDTF">2022-05-26T15:05:30Z</dcterms:created>
  <dcterms:modified xsi:type="dcterms:W3CDTF">2023-12-11T13:07:19Z</dcterms:modified>
</cp:coreProperties>
</file>