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Timesheet Template Triplog - MASTER\"/>
    </mc:Choice>
  </mc:AlternateContent>
  <xr:revisionPtr revIDLastSave="0" documentId="13_ncr:1_{13ACDE83-4C21-414E-9410-BD38A851221B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3" l="1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<sst xmlns="http://schemas.openxmlformats.org/spreadsheetml/2006/main" count="387" uniqueCount="189">
  <si>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</si>
  <si>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</si>
  <si>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</si>
  <si>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</si>
  <si>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</si>
  <si>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</si>
  <si>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</si>
  <si>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</si>
  <si>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</si>
  <si>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</si>
  <si>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</si>
  <si>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</si>
  <si>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</si>
  <si>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</si>
  <si>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</si>
  <si>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</si>
  <si>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</si>
  <si>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</si>
  <si>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</si>
  <si>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</si>
  <si>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</si>
  <si>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</si>
  <si>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</si>
  <si>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</si>
  <si>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</si>
  <si>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</si>
  <si>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</si>
  <si>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</si>
  <si>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</si>
  <si>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</si>
  <si>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</si>
  <si>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</si>
  <si>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</si>
  <si>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</si>
  <si>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</si>
  <si>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</si>
  <si>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</si>
  <si>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</si>
  <si>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</si>
  <si>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</si>
  <si>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</si>
  <si>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</si>
  <si>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</si>
  <si>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</si>
  <si>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</si>
  <si>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</si>
  <si>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</si>
  <si>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</si>
  <si>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</si>
  <si>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</si>
  <si>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</si>
  <si>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</si>
  <si>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</si>
  <si>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</si>
  <si>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</si>
  <si>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</si>
  <si>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</si>
  <si>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</si>
  <si>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</si>
  <si>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</si>
  <si>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</si>
  <si>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</si>
  <si>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</si>
  <si>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</si>
  <si>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</si>
  <si>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</si>
  <si>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</si>
  <si>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</si>
  <si>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</si>
  <si>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</si>
  <si>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</si>
  <si>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</si>
  <si>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</si>
  <si>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</si>
  <si>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</si>
  <si>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</si>
  <si>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</si>
  <si>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</si>
  <si>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</si>
  <si>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</si>
  <si>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</si>
  <si>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</si>
  <si>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</si>
  <si>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</si>
  <si>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</si>
  <si>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</si>
  <si>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</si>
  <si>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</si>
  <si>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GR Office</t>
  </si>
  <si>
    <t>270 Pine St Cedar Springs Mi 49319</t>
  </si>
  <si>
    <t>10:30am</t>
  </si>
  <si>
    <t>1:00am</t>
  </si>
  <si>
    <t>1:00pm</t>
  </si>
  <si>
    <t>8:00am</t>
  </si>
  <si>
    <t>4:30pm</t>
  </si>
  <si>
    <t>12:00am</t>
  </si>
  <si>
    <t>Checking, emails, calles, texts and finding coverage</t>
  </si>
  <si>
    <t>10:00am</t>
  </si>
  <si>
    <t>6:00pm</t>
  </si>
  <si>
    <t>MANAGER NAME: Brandy Homrich</t>
  </si>
  <si>
    <t>Enter Date:12/24/23</t>
  </si>
  <si>
    <t>5m</t>
  </si>
  <si>
    <t>Home Office</t>
  </si>
  <si>
    <t>1200 Front Ave NW, Grand Rapids, MI  49504</t>
  </si>
  <si>
    <t>1111 Leonard St NW, Grand Rapids, MI 49504</t>
  </si>
  <si>
    <t>12m</t>
  </si>
  <si>
    <t>3994 Plainfield Ave NE, Grand Rapids, MI 49525</t>
  </si>
  <si>
    <t>2h 32m</t>
  </si>
  <si>
    <t>Holland High School</t>
  </si>
  <si>
    <t>600 VanRaalte Ave, Holland MI 49423</t>
  </si>
  <si>
    <t>1h 12m</t>
  </si>
  <si>
    <t>223 Pine St, Spring Lake, MI 49456</t>
  </si>
  <si>
    <t>1h 15m</t>
  </si>
  <si>
    <t xml:space="preserve">53 N. Muskegon </t>
  </si>
  <si>
    <t>621 Dykstra Road, Muskegon MI 49445</t>
  </si>
  <si>
    <t>53 Apple Ave.</t>
  </si>
  <si>
    <t>1945 East Apple Avenue, Muskegon MI 49442</t>
  </si>
  <si>
    <t>Tue</t>
  </si>
  <si>
    <t>36m</t>
  </si>
  <si>
    <t>270 Pine Street NE, Cedar Springs, MI 49319</t>
  </si>
  <si>
    <t>18m</t>
  </si>
  <si>
    <t>330 Ann Street NW, Grand Rapids, MI 49504</t>
  </si>
  <si>
    <t>2h 39m</t>
  </si>
  <si>
    <t>Flagstar Portage</t>
  </si>
  <si>
    <t>475 Romence Rd, Portage Mi 49024</t>
  </si>
  <si>
    <t>56m</t>
  </si>
  <si>
    <t>53 Watervliet</t>
  </si>
  <si>
    <t>384 First Street, Watervliet MI 49098</t>
  </si>
  <si>
    <t>1h 53m</t>
  </si>
  <si>
    <t>53 Coloma</t>
  </si>
  <si>
    <t>6553 Paw Paw Avenue, Coloma MI 49038</t>
  </si>
  <si>
    <t>1h 24m</t>
  </si>
  <si>
    <t xml:space="preserve">53 South Haven </t>
  </si>
  <si>
    <t>601 Phoenix Street, South Haven MI 49090</t>
  </si>
  <si>
    <t>6m</t>
  </si>
  <si>
    <t>1551 Phoenix St, South Haven, MI 49090</t>
  </si>
  <si>
    <t>33m</t>
  </si>
  <si>
    <t xml:space="preserve">53 Otsego </t>
  </si>
  <si>
    <t>1282 M-89 Highway, Plainwell, (otsego) MI 49080</t>
  </si>
  <si>
    <t>Wed</t>
  </si>
  <si>
    <t>5h 36m</t>
  </si>
  <si>
    <t>45m</t>
  </si>
  <si>
    <t>282 W 30th St, Holland MI 49423</t>
  </si>
  <si>
    <t>32m</t>
  </si>
  <si>
    <t>1180 Washington Ave Suite #1, Holland, MI 49423</t>
  </si>
  <si>
    <t>1h 8m</t>
  </si>
  <si>
    <t>Holland Middle</t>
  </si>
  <si>
    <t>373 E 24th St, Holland MI 49423</t>
  </si>
  <si>
    <t>49m</t>
  </si>
  <si>
    <t>856 E 12th St, Holland, MI 49423</t>
  </si>
  <si>
    <t>1h 38m</t>
  </si>
  <si>
    <t>Holland Language Academy</t>
  </si>
  <si>
    <t>461 Van Raalte Ave, Holland MI 49423</t>
  </si>
  <si>
    <t>44m</t>
  </si>
  <si>
    <t>Holland West Elementary</t>
  </si>
  <si>
    <t>500 W 24th St, Holland, MI 49423</t>
  </si>
  <si>
    <t>9m</t>
  </si>
  <si>
    <t>1h 54m</t>
  </si>
  <si>
    <t>Thu</t>
  </si>
  <si>
    <t>7m</t>
  </si>
  <si>
    <t>1300 Knapp Street NE, Grand Rapids, MI 49505</t>
  </si>
  <si>
    <t>2134 Alpine Ave NW, Walker, MI 49544</t>
  </si>
  <si>
    <t>26m</t>
  </si>
  <si>
    <t>1h 20m</t>
  </si>
  <si>
    <t>53 Hudsonville</t>
  </si>
  <si>
    <t>2855 Port Sheldon Street, Hudsonville MI 49426</t>
  </si>
  <si>
    <t>1h 28m</t>
  </si>
  <si>
    <t>53 Jenison</t>
  </si>
  <si>
    <t>530 Baldwin Street, Jenison MI 49428</t>
  </si>
  <si>
    <t>1h 50m</t>
  </si>
  <si>
    <t>53 Wilson @44th</t>
  </si>
  <si>
    <t>4460 Wilson Avenue SW, Grandville MI 49418</t>
  </si>
  <si>
    <t>20m</t>
  </si>
  <si>
    <t>3434 Century Center St SW SW, Grandville, MI 49418</t>
  </si>
  <si>
    <t>I worked 3:30pm to midnight and 3 hours at home</t>
  </si>
  <si>
    <t>Fri</t>
  </si>
  <si>
    <t>1h 1m</t>
  </si>
  <si>
    <t>Paradigm</t>
  </si>
  <si>
    <t>415 Leonard St NW Suite 200, Grand Rapids Mi  49504</t>
  </si>
  <si>
    <t>555 Center Drive NW, Walker, MI 49544</t>
  </si>
  <si>
    <t>34m</t>
  </si>
  <si>
    <t>Unnamed Road, Walker, MI 49544</t>
  </si>
  <si>
    <t xml:space="preserve">53 Westgate </t>
  </si>
  <si>
    <t>3980 Alpine NW, Comstock Park MI 49321</t>
  </si>
  <si>
    <t>28m</t>
  </si>
  <si>
    <t>746 E 16th St, Holland, MI 49423</t>
  </si>
  <si>
    <t>2h 7m</t>
  </si>
  <si>
    <t>503 E Division St NE, Rockford, MI 49341</t>
  </si>
  <si>
    <t>also went to Otsego bank to drop off badges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</si>
</sst>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E1" zoomScale="70" zoomScaleNormal="70" workbookViewId="0">
      <selection activeCell="O6" sqref="O6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9.140625" customWidth="1"/>
    <col min="13" max="13" width="16.42578125" customWidth="1"/>
    <col min="14" max="14" width="14.5703125" customWidth="1"/>
    <col min="15" max="15" width="20.7109375" customWidth="1"/>
  </cols>
  <sheetData>
    <row r="1" spans="1:14" ht="22.5" customHeight="1" x14ac:dyDescent="0.25">
      <c r="A1" s="91" t="s">
        <v>0</v>
      </c>
      <c r="B1" s="92"/>
      <c r="C1" s="92"/>
      <c r="D1" s="92"/>
      <c r="E1" s="93"/>
      <c r="F1" s="97" t="s">
        <v>99</v>
      </c>
      <c r="G1" s="98"/>
      <c r="H1" s="98"/>
      <c r="I1" s="99"/>
      <c r="J1" s="107" t="s">
        <v>100</v>
      </c>
      <c r="K1" s="88"/>
      <c r="L1" s="30" t="s">
        <v>80</v>
      </c>
      <c r="M1" s="86" t="s">
        <v>88</v>
      </c>
      <c r="N1" s="86"/>
    </row>
    <row r="2" spans="1:14" ht="39.75" customHeight="1" x14ac:dyDescent="0.2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89</v>
      </c>
      <c r="N2" s="90"/>
    </row>
    <row r="3" spans="1:14" ht="28.5" customHeight="1" x14ac:dyDescent="0.3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19</v>
      </c>
      <c r="N3" s="87"/>
    </row>
    <row r="4" spans="1:14" ht="34.5" customHeight="1" x14ac:dyDescent="0.25">
      <c r="A4" s="78" t="s">
        <v>9</v>
      </c>
      <c r="B4" s="79"/>
      <c r="C4" s="80" t="s">
        <v>90</v>
      </c>
      <c r="D4" s="81"/>
      <c r="E4" s="9" t="s">
        <v>92</v>
      </c>
      <c r="F4" s="9" t="s">
        <v>93</v>
      </c>
      <c r="G4" s="9" t="s">
        <v>72</v>
      </c>
      <c r="H4" s="9" t="s">
        <v>97</v>
      </c>
      <c r="I4" s="9"/>
      <c r="J4" s="9"/>
      <c r="K4" s="82" t="s">
        <v>10</v>
      </c>
      <c r="L4" s="83"/>
      <c r="M4" s="67">
        <f>SUM(M6)+M11</f>
        <v>57</v>
      </c>
      <c r="N4" s="68"/>
    </row>
    <row r="5" spans="1:14" ht="36.6" customHeight="1" x14ac:dyDescent="0.25">
      <c r="A5" s="70" t="s">
        <v>11</v>
      </c>
      <c r="B5" s="71"/>
      <c r="C5" s="72" t="s">
        <v>91</v>
      </c>
      <c r="D5" s="44"/>
      <c r="E5" s="9" t="s">
        <v>91</v>
      </c>
      <c r="F5" s="9" t="s">
        <v>94</v>
      </c>
      <c r="G5" s="9" t="s">
        <v>95</v>
      </c>
      <c r="H5" s="9" t="s">
        <v>98</v>
      </c>
      <c r="I5" s="9"/>
      <c r="J5" s="9"/>
      <c r="K5" s="71"/>
      <c r="L5" s="71"/>
      <c r="M5" s="69"/>
      <c r="N5" s="69"/>
    </row>
    <row r="6" spans="1:14" ht="60.75" customHeight="1" x14ac:dyDescent="0.25">
      <c r="A6" s="73" t="s">
        <v>12</v>
      </c>
      <c r="B6" s="74"/>
      <c r="C6" s="75">
        <v>14.5</v>
      </c>
      <c r="D6" s="44"/>
      <c r="E6" s="10">
        <v>12</v>
      </c>
      <c r="F6" s="10">
        <v>8.5</v>
      </c>
      <c r="G6" s="10">
        <v>8.5</v>
      </c>
      <c r="H6" s="10">
        <v>8</v>
      </c>
      <c r="I6" s="10"/>
      <c r="J6" s="10"/>
      <c r="K6" s="45" t="s">
        <v>13</v>
      </c>
      <c r="L6" s="46"/>
      <c r="M6" s="76">
        <f>SUM(C10:J10)</f>
        <v>57</v>
      </c>
      <c r="N6" s="77"/>
    </row>
    <row r="7" spans="1:14" ht="38.1" customHeight="1" x14ac:dyDescent="0.25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45" t="s">
        <v>14</v>
      </c>
      <c r="L7" s="45"/>
      <c r="M7" s="63">
        <v>14.22</v>
      </c>
      <c r="N7" s="64"/>
    </row>
    <row r="8" spans="1:14" ht="47.45" customHeight="1" x14ac:dyDescent="0.25">
      <c r="A8" s="42" t="s">
        <v>15</v>
      </c>
      <c r="B8" s="42"/>
      <c r="C8" s="65">
        <v>0.5</v>
      </c>
      <c r="D8" s="66"/>
      <c r="E8" s="11">
        <v>1</v>
      </c>
      <c r="F8" s="11">
        <v>0.5</v>
      </c>
      <c r="G8" s="11">
        <v>3</v>
      </c>
      <c r="H8" s="11">
        <v>0.5</v>
      </c>
      <c r="I8" s="11"/>
      <c r="J8" s="11"/>
      <c r="K8" s="45"/>
      <c r="L8" s="45"/>
      <c r="M8" s="64"/>
      <c r="N8" s="64"/>
    </row>
    <row r="9" spans="1:14" ht="44.1" customHeight="1" x14ac:dyDescent="0.25">
      <c r="A9" s="42" t="s">
        <v>16</v>
      </c>
      <c r="B9" s="42"/>
      <c r="C9" s="43"/>
      <c r="D9" s="44"/>
      <c r="E9" s="12"/>
      <c r="F9" s="12"/>
      <c r="G9" s="12"/>
      <c r="H9" s="12"/>
      <c r="I9" s="12"/>
      <c r="J9" s="12"/>
      <c r="K9" s="45" t="s">
        <v>17</v>
      </c>
      <c r="L9" s="46"/>
      <c r="M9" s="47">
        <f>SUM(N21:N498)</f>
        <v>522.5</v>
      </c>
      <c r="N9" s="48"/>
    </row>
    <row r="10" spans="1:14" ht="63.75" customHeight="1" x14ac:dyDescent="0.25">
      <c r="A10" s="49" t="s">
        <v>18</v>
      </c>
      <c r="B10" s="49"/>
      <c r="C10" s="50">
        <f>SUM(C6+C7+C8-C9)</f>
        <v>15</v>
      </c>
      <c r="D10" s="50"/>
      <c r="E10" s="13">
        <f t="shared" ref="E10:I10" si="0">SUM(E6+E7+E8-E9)</f>
        <v>13</v>
      </c>
      <c r="F10" s="13">
        <f t="shared" si="0"/>
        <v>9</v>
      </c>
      <c r="G10" s="13">
        <f t="shared" si="0"/>
        <v>11.5</v>
      </c>
      <c r="H10" s="13">
        <f t="shared" si="0"/>
        <v>8.5</v>
      </c>
      <c r="I10" s="13">
        <f t="shared" si="0"/>
        <v>0</v>
      </c>
      <c r="J10" s="13">
        <f>SUM(J6+J7+J8-J9)</f>
        <v>0</v>
      </c>
      <c r="K10" s="45" t="s">
        <v>22</v>
      </c>
      <c r="L10" s="45"/>
      <c r="M10" s="45"/>
      <c r="N10" s="45"/>
    </row>
    <row r="11" spans="1:14" ht="22.5" customHeight="1" x14ac:dyDescent="0.35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58" t="s">
        <v>21</v>
      </c>
      <c r="L11" s="59"/>
      <c r="M11" s="55">
        <f>SUM(C11:J11)</f>
        <v>0</v>
      </c>
      <c r="N11" s="55"/>
    </row>
    <row r="12" spans="1:14" ht="18.75" x14ac:dyDescent="0.2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60" t="s">
        <v>28</v>
      </c>
      <c r="L12" s="61"/>
      <c r="M12" s="61"/>
      <c r="N12" s="62"/>
    </row>
    <row r="13" spans="1:14" ht="18.75" x14ac:dyDescent="0.25">
      <c r="A13" s="37" t="s">
        <v>29</v>
      </c>
      <c r="B13" s="37"/>
      <c r="C13" s="4"/>
      <c r="D13" s="5"/>
      <c r="E13" s="3"/>
      <c r="F13" s="38" t="s">
        <v>96</v>
      </c>
      <c r="G13" s="38"/>
      <c r="H13" s="38"/>
      <c r="I13" s="38"/>
      <c r="J13" s="17"/>
      <c r="K13" s="38" t="s">
        <v>96</v>
      </c>
      <c r="L13" s="38"/>
      <c r="M13" s="38"/>
      <c r="N13" s="38"/>
    </row>
    <row r="14" spans="1:14" ht="18.75" x14ac:dyDescent="0.25">
      <c r="A14" s="37" t="s">
        <v>30</v>
      </c>
      <c r="B14" s="37"/>
      <c r="C14" s="6"/>
      <c r="D14" s="7"/>
      <c r="E14" s="3"/>
      <c r="F14" s="38" t="s">
        <v>96</v>
      </c>
      <c r="G14" s="38"/>
      <c r="H14" s="38"/>
      <c r="I14" s="38"/>
      <c r="J14" s="17"/>
      <c r="K14" s="38" t="s">
        <v>96</v>
      </c>
      <c r="L14" s="38"/>
      <c r="M14" s="38"/>
      <c r="N14" s="38"/>
    </row>
    <row r="15" spans="1:14" ht="18.75" x14ac:dyDescent="0.25">
      <c r="A15" s="37" t="s">
        <v>31</v>
      </c>
      <c r="B15" s="37"/>
      <c r="C15" s="4"/>
      <c r="D15" s="5"/>
      <c r="E15" s="3"/>
      <c r="F15" s="38" t="s">
        <v>96</v>
      </c>
      <c r="G15" s="38"/>
      <c r="H15" s="38"/>
      <c r="I15" s="38"/>
      <c r="J15" s="17"/>
      <c r="K15" s="38" t="s">
        <v>96</v>
      </c>
      <c r="L15" s="38"/>
      <c r="M15" s="38"/>
      <c r="N15" s="38"/>
    </row>
    <row r="16" spans="1:14" ht="18.75" x14ac:dyDescent="0.25">
      <c r="A16" s="37" t="s">
        <v>32</v>
      </c>
      <c r="B16" s="37"/>
      <c r="C16" s="4"/>
      <c r="D16" s="5"/>
      <c r="E16" s="3"/>
      <c r="F16" s="38" t="s">
        <v>96</v>
      </c>
      <c r="G16" s="38"/>
      <c r="H16" s="38"/>
      <c r="I16" s="38"/>
      <c r="J16" s="17"/>
      <c r="K16" s="38" t="s">
        <v>96</v>
      </c>
      <c r="L16" s="38"/>
      <c r="M16" s="38"/>
      <c r="N16" s="38"/>
    </row>
    <row r="17" spans="1:18" ht="18.75" x14ac:dyDescent="0.25">
      <c r="A17" s="37" t="s">
        <v>33</v>
      </c>
      <c r="B17" s="37"/>
      <c r="C17" s="4"/>
      <c r="D17" s="5"/>
      <c r="E17" s="3"/>
      <c r="F17" s="38" t="s">
        <v>96</v>
      </c>
      <c r="G17" s="38"/>
      <c r="H17" s="38"/>
      <c r="I17" s="38"/>
      <c r="J17" s="17"/>
      <c r="K17" s="38" t="s">
        <v>96</v>
      </c>
      <c r="L17" s="38"/>
      <c r="M17" s="38"/>
      <c r="N17" s="38"/>
    </row>
    <row r="18" spans="1:18" ht="18.75" x14ac:dyDescent="0.25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38"/>
      <c r="L18" s="38"/>
      <c r="M18" s="38"/>
      <c r="N18" s="38"/>
    </row>
    <row r="19" spans="1:18" ht="18.75" x14ac:dyDescent="0.25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39"/>
      <c r="L19" s="40"/>
      <c r="M19" s="40"/>
      <c r="N19" s="41"/>
    </row>
    <row r="20" spans="1:18" ht="133.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33" t="s">
        <v>87</v>
      </c>
      <c r="P20" s="34"/>
      <c r="Q20" s="34"/>
      <c r="R20" s="34"/>
    </row>
    <row r="21" spans="1:18" x14ac:dyDescent="0.25">
      <c r="A21" s="22">
        <v>45278</v>
      </c>
      <c r="B21" s="23" t="s">
        <v>68</v>
      </c>
      <c r="C21" s="24">
        <v>0.68541666666666667</v>
      </c>
      <c r="D21" s="24">
        <v>0.68888888888888899</v>
      </c>
      <c r="E21" s="23" t="s">
        <v>101</v>
      </c>
      <c r="F21" s="23">
        <v>1.9</v>
      </c>
      <c r="G21" s="23" t="s">
        <v>102</v>
      </c>
      <c r="H21" s="23" t="s">
        <v>103</v>
      </c>
      <c r="I21" s="23"/>
      <c r="J21" s="23" t="s">
        <v>104</v>
      </c>
      <c r="K21" s="28"/>
      <c r="L21" s="25"/>
      <c r="M21" s="25"/>
      <c r="N21" s="25">
        <f t="shared" ref="N21:N84" si="1">F21+M21</f>
        <v>1.9</v>
      </c>
    </row>
    <row r="22" spans="1:18" x14ac:dyDescent="0.25">
      <c r="A22" s="22">
        <v>45278</v>
      </c>
      <c r="B22" s="23" t="s">
        <v>68</v>
      </c>
      <c r="C22" s="24">
        <v>0.69236111111111109</v>
      </c>
      <c r="D22" s="24">
        <v>0.70416666666666661</v>
      </c>
      <c r="E22" s="23" t="s">
        <v>105</v>
      </c>
      <c r="F22" s="23">
        <v>7.7</v>
      </c>
      <c r="G22" s="23"/>
      <c r="H22" s="23" t="s">
        <v>104</v>
      </c>
      <c r="I22" s="23"/>
      <c r="J22" s="23" t="s">
        <v>106</v>
      </c>
      <c r="K22" s="28"/>
      <c r="L22" s="25"/>
      <c r="M22" s="25"/>
      <c r="N22" s="25">
        <f t="shared" si="1"/>
        <v>7.7</v>
      </c>
    </row>
    <row r="23" spans="1:18" x14ac:dyDescent="0.25">
      <c r="A23" s="22">
        <v>45278</v>
      </c>
      <c r="B23" s="23" t="s">
        <v>68</v>
      </c>
      <c r="C23" s="24">
        <v>0.71250000000000002</v>
      </c>
      <c r="D23" s="24">
        <v>0.74791666666666667</v>
      </c>
      <c r="E23" s="23" t="s">
        <v>107</v>
      </c>
      <c r="F23" s="23">
        <v>38.200000000000003</v>
      </c>
      <c r="G23" s="23"/>
      <c r="H23" s="23" t="s">
        <v>106</v>
      </c>
      <c r="I23" s="23" t="s">
        <v>108</v>
      </c>
      <c r="J23" s="23" t="s">
        <v>109</v>
      </c>
      <c r="K23" s="28"/>
      <c r="L23" s="25"/>
      <c r="M23" s="25"/>
      <c r="N23" s="25">
        <f t="shared" si="1"/>
        <v>38.200000000000003</v>
      </c>
    </row>
    <row r="24" spans="1:18" x14ac:dyDescent="0.25">
      <c r="A24" s="22">
        <v>45278</v>
      </c>
      <c r="B24" s="23" t="s">
        <v>68</v>
      </c>
      <c r="C24" s="24">
        <v>0.8534722222222223</v>
      </c>
      <c r="D24" s="24">
        <v>0.85833333333333339</v>
      </c>
      <c r="E24" s="23" t="s">
        <v>110</v>
      </c>
      <c r="F24" s="23">
        <v>3.3</v>
      </c>
      <c r="G24" s="23" t="s">
        <v>108</v>
      </c>
      <c r="H24" s="23" t="s">
        <v>109</v>
      </c>
      <c r="I24" s="23"/>
      <c r="J24" s="23" t="s">
        <v>111</v>
      </c>
      <c r="K24" s="28"/>
      <c r="L24" s="25"/>
      <c r="M24" s="25"/>
      <c r="N24" s="25">
        <f t="shared" si="1"/>
        <v>3.3</v>
      </c>
    </row>
    <row r="25" spans="1:18" x14ac:dyDescent="0.25">
      <c r="A25" s="22">
        <v>45278</v>
      </c>
      <c r="B25" s="23" t="s">
        <v>68</v>
      </c>
      <c r="C25" s="24">
        <v>0.90833333333333333</v>
      </c>
      <c r="D25" s="24">
        <v>0.93402777777777779</v>
      </c>
      <c r="E25" s="23" t="s">
        <v>112</v>
      </c>
      <c r="F25" s="23">
        <v>27</v>
      </c>
      <c r="G25" s="23"/>
      <c r="H25" s="23" t="s">
        <v>111</v>
      </c>
      <c r="I25" s="23" t="s">
        <v>113</v>
      </c>
      <c r="J25" s="23" t="s">
        <v>114</v>
      </c>
      <c r="K25" s="28"/>
      <c r="L25" s="25"/>
      <c r="M25" s="25"/>
      <c r="N25" s="25">
        <f t="shared" si="1"/>
        <v>27</v>
      </c>
    </row>
    <row r="26" spans="1:18" x14ac:dyDescent="0.25">
      <c r="A26" s="22">
        <v>45278</v>
      </c>
      <c r="B26" s="23" t="s">
        <v>68</v>
      </c>
      <c r="C26" s="24">
        <v>0.98611111111111116</v>
      </c>
      <c r="D26" s="24">
        <v>0.9916666666666667</v>
      </c>
      <c r="E26" s="23"/>
      <c r="F26" s="23">
        <v>5.3</v>
      </c>
      <c r="G26" s="23" t="s">
        <v>113</v>
      </c>
      <c r="H26" s="23" t="s">
        <v>114</v>
      </c>
      <c r="I26" s="23" t="s">
        <v>115</v>
      </c>
      <c r="J26" s="23" t="s">
        <v>116</v>
      </c>
      <c r="K26" s="28"/>
      <c r="L26" s="25"/>
      <c r="M26" s="25"/>
      <c r="N26" s="25">
        <f t="shared" si="1"/>
        <v>5.3</v>
      </c>
    </row>
    <row r="27" spans="1:18" x14ac:dyDescent="0.25">
      <c r="A27" s="22">
        <v>45279</v>
      </c>
      <c r="B27" s="23" t="s">
        <v>117</v>
      </c>
      <c r="C27" s="24">
        <v>0.54583333333333328</v>
      </c>
      <c r="D27" s="24">
        <v>0.55972222222222223</v>
      </c>
      <c r="E27" s="23" t="s">
        <v>118</v>
      </c>
      <c r="F27" s="23">
        <v>19.600000000000001</v>
      </c>
      <c r="G27" s="23"/>
      <c r="H27" s="23" t="s">
        <v>119</v>
      </c>
      <c r="I27" s="23" t="s">
        <v>102</v>
      </c>
      <c r="J27" s="23" t="s">
        <v>103</v>
      </c>
      <c r="K27" s="28"/>
      <c r="L27" s="25"/>
      <c r="M27" s="25">
        <v>-19</v>
      </c>
      <c r="N27" s="25">
        <f t="shared" si="1"/>
        <v>0.60000000000000142</v>
      </c>
    </row>
    <row r="28" spans="1:18" x14ac:dyDescent="0.25">
      <c r="A28" s="22">
        <v>45279</v>
      </c>
      <c r="B28" s="23" t="s">
        <v>117</v>
      </c>
      <c r="C28" s="24">
        <v>0.58472222222222225</v>
      </c>
      <c r="D28" s="24">
        <v>0.58680555555555558</v>
      </c>
      <c r="E28" s="23" t="s">
        <v>120</v>
      </c>
      <c r="F28" s="23">
        <v>1</v>
      </c>
      <c r="G28" s="23" t="s">
        <v>102</v>
      </c>
      <c r="H28" s="23" t="s">
        <v>103</v>
      </c>
      <c r="I28" s="23"/>
      <c r="J28" s="23" t="s">
        <v>121</v>
      </c>
      <c r="K28" s="28"/>
      <c r="L28" s="25"/>
      <c r="M28" s="25"/>
      <c r="N28" s="25">
        <f t="shared" si="1"/>
        <v>1</v>
      </c>
    </row>
    <row r="29" spans="1:18" x14ac:dyDescent="0.25">
      <c r="A29" s="22">
        <v>45279</v>
      </c>
      <c r="B29" s="23" t="s">
        <v>117</v>
      </c>
      <c r="C29" s="24">
        <v>0.59930555555555554</v>
      </c>
      <c r="D29" s="24">
        <v>0.63888888888888895</v>
      </c>
      <c r="E29" s="23" t="s">
        <v>122</v>
      </c>
      <c r="F29" s="23">
        <v>58.3</v>
      </c>
      <c r="G29" s="23"/>
      <c r="H29" s="23" t="s">
        <v>121</v>
      </c>
      <c r="I29" s="23" t="s">
        <v>123</v>
      </c>
      <c r="J29" s="23" t="s">
        <v>124</v>
      </c>
      <c r="K29" s="28"/>
      <c r="L29" s="25"/>
      <c r="M29" s="25"/>
      <c r="N29" s="25">
        <f t="shared" si="1"/>
        <v>58.3</v>
      </c>
    </row>
    <row r="30" spans="1:18" x14ac:dyDescent="0.25">
      <c r="A30" s="22">
        <v>45279</v>
      </c>
      <c r="B30" s="23" t="s">
        <v>117</v>
      </c>
      <c r="C30" s="24">
        <v>0.74930555555555556</v>
      </c>
      <c r="D30" s="24">
        <v>0.77638888888888891</v>
      </c>
      <c r="E30" s="23" t="s">
        <v>125</v>
      </c>
      <c r="F30" s="23">
        <v>37.799999999999997</v>
      </c>
      <c r="G30" s="23" t="s">
        <v>123</v>
      </c>
      <c r="H30" s="23" t="s">
        <v>124</v>
      </c>
      <c r="I30" s="23" t="s">
        <v>126</v>
      </c>
      <c r="J30" s="23" t="s">
        <v>127</v>
      </c>
      <c r="K30" s="28"/>
      <c r="L30" s="25"/>
      <c r="M30" s="25"/>
      <c r="N30" s="25">
        <f t="shared" si="1"/>
        <v>37.799999999999997</v>
      </c>
    </row>
    <row r="31" spans="1:18" x14ac:dyDescent="0.25">
      <c r="A31" s="22">
        <v>45279</v>
      </c>
      <c r="B31" s="23" t="s">
        <v>117</v>
      </c>
      <c r="C31" s="24">
        <v>0.81527777777777777</v>
      </c>
      <c r="D31" s="24">
        <v>0.81874999999999998</v>
      </c>
      <c r="E31" s="23" t="s">
        <v>128</v>
      </c>
      <c r="F31" s="23">
        <v>2.6</v>
      </c>
      <c r="G31" s="23" t="s">
        <v>126</v>
      </c>
      <c r="H31" s="23" t="s">
        <v>127</v>
      </c>
      <c r="I31" s="23" t="s">
        <v>129</v>
      </c>
      <c r="J31" s="23" t="s">
        <v>130</v>
      </c>
      <c r="K31" s="28"/>
      <c r="L31" s="25"/>
      <c r="M31" s="25"/>
      <c r="N31" s="25">
        <f t="shared" si="1"/>
        <v>2.6</v>
      </c>
    </row>
    <row r="32" spans="1:18" x14ac:dyDescent="0.25">
      <c r="A32" s="22">
        <v>45279</v>
      </c>
      <c r="B32" s="23" t="s">
        <v>117</v>
      </c>
      <c r="C32" s="24">
        <v>0.89722222222222225</v>
      </c>
      <c r="D32" s="24">
        <v>0.91319444444444453</v>
      </c>
      <c r="E32" s="23" t="s">
        <v>131</v>
      </c>
      <c r="F32" s="23">
        <v>16</v>
      </c>
      <c r="G32" s="23" t="s">
        <v>129</v>
      </c>
      <c r="H32" s="23" t="s">
        <v>130</v>
      </c>
      <c r="I32" s="23" t="s">
        <v>132</v>
      </c>
      <c r="J32" s="23" t="s">
        <v>133</v>
      </c>
      <c r="K32" s="28"/>
      <c r="L32" s="25"/>
      <c r="M32" s="25"/>
      <c r="N32" s="25">
        <f t="shared" si="1"/>
        <v>16</v>
      </c>
    </row>
    <row r="33" spans="1:14" x14ac:dyDescent="0.25">
      <c r="A33" s="22">
        <v>45279</v>
      </c>
      <c r="B33" s="23" t="s">
        <v>117</v>
      </c>
      <c r="C33" s="24">
        <v>0.97152777777777777</v>
      </c>
      <c r="D33" s="24">
        <v>0.97430555555555554</v>
      </c>
      <c r="E33" s="23" t="s">
        <v>134</v>
      </c>
      <c r="F33" s="23">
        <v>1.4</v>
      </c>
      <c r="G33" s="23" t="s">
        <v>132</v>
      </c>
      <c r="H33" s="23" t="s">
        <v>133</v>
      </c>
      <c r="I33" s="23"/>
      <c r="J33" s="23" t="s">
        <v>135</v>
      </c>
      <c r="K33" s="28"/>
      <c r="L33" s="25"/>
      <c r="M33" s="25"/>
      <c r="N33" s="25">
        <f t="shared" si="1"/>
        <v>1.4</v>
      </c>
    </row>
    <row r="34" spans="1:14" x14ac:dyDescent="0.25">
      <c r="A34" s="22">
        <v>45279</v>
      </c>
      <c r="B34" s="23" t="s">
        <v>117</v>
      </c>
      <c r="C34" s="24">
        <v>0.9784722222222223</v>
      </c>
      <c r="D34" s="24">
        <v>6.2499999999999995E-3</v>
      </c>
      <c r="E34" s="23" t="s">
        <v>136</v>
      </c>
      <c r="F34" s="23">
        <v>33.9</v>
      </c>
      <c r="G34" s="23"/>
      <c r="H34" s="23" t="s">
        <v>135</v>
      </c>
      <c r="I34" s="23" t="s">
        <v>137</v>
      </c>
      <c r="J34" s="23" t="s">
        <v>138</v>
      </c>
      <c r="K34" s="28"/>
      <c r="L34" s="25"/>
      <c r="M34" s="25"/>
      <c r="N34" s="25">
        <f t="shared" si="1"/>
        <v>33.9</v>
      </c>
    </row>
    <row r="35" spans="1:14" x14ac:dyDescent="0.25">
      <c r="A35" s="22">
        <v>45280</v>
      </c>
      <c r="B35" s="23" t="s">
        <v>139</v>
      </c>
      <c r="C35" s="24">
        <v>2.9166666666666664E-2</v>
      </c>
      <c r="D35" s="24">
        <v>6.3888888888888884E-2</v>
      </c>
      <c r="E35" s="23" t="s">
        <v>140</v>
      </c>
      <c r="F35" s="23">
        <v>57.7</v>
      </c>
      <c r="G35" s="23" t="s">
        <v>137</v>
      </c>
      <c r="H35" s="23" t="s">
        <v>138</v>
      </c>
      <c r="I35" s="23"/>
      <c r="J35" s="23" t="s">
        <v>119</v>
      </c>
      <c r="K35" s="28"/>
      <c r="L35" s="25"/>
      <c r="M35" s="25">
        <v>-19</v>
      </c>
      <c r="N35" s="25">
        <f t="shared" si="1"/>
        <v>38.700000000000003</v>
      </c>
    </row>
    <row r="36" spans="1:14" x14ac:dyDescent="0.25">
      <c r="A36" s="22">
        <v>45280</v>
      </c>
      <c r="B36" s="23" t="s">
        <v>139</v>
      </c>
      <c r="C36" s="24">
        <v>0.29722222222222222</v>
      </c>
      <c r="D36" s="24">
        <v>0.33402777777777781</v>
      </c>
      <c r="E36" s="23" t="s">
        <v>141</v>
      </c>
      <c r="F36" s="23">
        <v>50.2</v>
      </c>
      <c r="G36" s="23"/>
      <c r="H36" s="23" t="s">
        <v>119</v>
      </c>
      <c r="I36" s="23" t="s">
        <v>69</v>
      </c>
      <c r="J36" s="23" t="s">
        <v>142</v>
      </c>
      <c r="K36" s="28"/>
      <c r="L36" s="25"/>
      <c r="M36" s="25"/>
      <c r="N36" s="25">
        <f t="shared" si="1"/>
        <v>50.2</v>
      </c>
    </row>
    <row r="37" spans="1:14" x14ac:dyDescent="0.25">
      <c r="A37" s="22">
        <v>45280</v>
      </c>
      <c r="B37" s="23" t="s">
        <v>139</v>
      </c>
      <c r="C37" s="24">
        <v>0.36527777777777781</v>
      </c>
      <c r="D37" s="24">
        <v>0.36944444444444446</v>
      </c>
      <c r="E37" s="23" t="s">
        <v>143</v>
      </c>
      <c r="F37" s="23">
        <v>1.8</v>
      </c>
      <c r="G37" s="23" t="s">
        <v>69</v>
      </c>
      <c r="H37" s="23" t="s">
        <v>142</v>
      </c>
      <c r="I37" s="23"/>
      <c r="J37" s="23" t="s">
        <v>144</v>
      </c>
      <c r="K37" s="28"/>
      <c r="L37" s="25"/>
      <c r="M37" s="25"/>
      <c r="N37" s="25">
        <f t="shared" si="1"/>
        <v>1.8</v>
      </c>
    </row>
    <row r="38" spans="1:14" x14ac:dyDescent="0.25">
      <c r="A38" s="22">
        <v>45280</v>
      </c>
      <c r="B38" s="23" t="s">
        <v>139</v>
      </c>
      <c r="C38" s="24">
        <v>0.39166666666666666</v>
      </c>
      <c r="D38" s="24">
        <v>0.39652777777777781</v>
      </c>
      <c r="E38" s="23" t="s">
        <v>145</v>
      </c>
      <c r="F38" s="23">
        <v>3</v>
      </c>
      <c r="G38" s="23"/>
      <c r="H38" s="23" t="s">
        <v>144</v>
      </c>
      <c r="I38" s="23" t="s">
        <v>146</v>
      </c>
      <c r="J38" s="23" t="s">
        <v>147</v>
      </c>
      <c r="K38" s="28"/>
      <c r="L38" s="25"/>
      <c r="M38" s="25"/>
      <c r="N38" s="25">
        <f t="shared" si="1"/>
        <v>3</v>
      </c>
    </row>
    <row r="39" spans="1:14" x14ac:dyDescent="0.25">
      <c r="A39" s="22">
        <v>45280</v>
      </c>
      <c r="B39" s="23" t="s">
        <v>139</v>
      </c>
      <c r="C39" s="24">
        <v>0.44375000000000003</v>
      </c>
      <c r="D39" s="24">
        <v>0.44791666666666669</v>
      </c>
      <c r="E39" s="23" t="s">
        <v>148</v>
      </c>
      <c r="F39" s="23">
        <v>1.8</v>
      </c>
      <c r="G39" s="23" t="s">
        <v>146</v>
      </c>
      <c r="H39" s="23" t="s">
        <v>147</v>
      </c>
      <c r="I39" s="23" t="s">
        <v>61</v>
      </c>
      <c r="J39" s="23" t="s">
        <v>149</v>
      </c>
      <c r="K39" s="28"/>
      <c r="L39" s="25"/>
      <c r="M39" s="25"/>
      <c r="N39" s="25">
        <f t="shared" si="1"/>
        <v>1.8</v>
      </c>
    </row>
    <row r="40" spans="1:14" x14ac:dyDescent="0.25">
      <c r="A40" s="22">
        <v>45280</v>
      </c>
      <c r="B40" s="23" t="s">
        <v>139</v>
      </c>
      <c r="C40" s="24">
        <v>0.48194444444444445</v>
      </c>
      <c r="D40" s="24">
        <v>0.48819444444444443</v>
      </c>
      <c r="E40" s="23" t="s">
        <v>150</v>
      </c>
      <c r="F40" s="23">
        <v>3.4</v>
      </c>
      <c r="G40" s="23" t="s">
        <v>61</v>
      </c>
      <c r="H40" s="23" t="s">
        <v>149</v>
      </c>
      <c r="I40" s="23" t="s">
        <v>151</v>
      </c>
      <c r="J40" s="23" t="s">
        <v>152</v>
      </c>
      <c r="K40" s="28"/>
      <c r="L40" s="25"/>
      <c r="M40" s="25"/>
      <c r="N40" s="25">
        <f t="shared" si="1"/>
        <v>3.4</v>
      </c>
    </row>
    <row r="41" spans="1:14" x14ac:dyDescent="0.25">
      <c r="A41" s="22">
        <v>45280</v>
      </c>
      <c r="B41" s="23" t="s">
        <v>139</v>
      </c>
      <c r="C41" s="24">
        <v>0.55625000000000002</v>
      </c>
      <c r="D41" s="24">
        <v>0.55833333333333335</v>
      </c>
      <c r="E41" s="23" t="s">
        <v>153</v>
      </c>
      <c r="F41" s="23">
        <v>1.2</v>
      </c>
      <c r="G41" s="23" t="s">
        <v>151</v>
      </c>
      <c r="H41" s="23" t="s">
        <v>152</v>
      </c>
      <c r="I41" s="23" t="s">
        <v>154</v>
      </c>
      <c r="J41" s="23" t="s">
        <v>155</v>
      </c>
      <c r="K41" s="28"/>
      <c r="L41" s="25"/>
      <c r="M41" s="25"/>
      <c r="N41" s="25">
        <f t="shared" si="1"/>
        <v>1.2</v>
      </c>
    </row>
    <row r="42" spans="1:14" x14ac:dyDescent="0.25">
      <c r="A42" s="22">
        <v>45280</v>
      </c>
      <c r="B42" s="23" t="s">
        <v>139</v>
      </c>
      <c r="C42" s="24">
        <v>0.58888888888888891</v>
      </c>
      <c r="D42" s="24">
        <v>0.59166666666666667</v>
      </c>
      <c r="E42" s="23" t="s">
        <v>156</v>
      </c>
      <c r="F42" s="23">
        <v>1.3</v>
      </c>
      <c r="G42" s="23" t="s">
        <v>154</v>
      </c>
      <c r="H42" s="23" t="s">
        <v>155</v>
      </c>
      <c r="I42" s="23" t="s">
        <v>151</v>
      </c>
      <c r="J42" s="23" t="s">
        <v>152</v>
      </c>
      <c r="K42" s="28"/>
      <c r="L42" s="25"/>
      <c r="M42" s="25"/>
      <c r="N42" s="25">
        <f t="shared" si="1"/>
        <v>1.3</v>
      </c>
    </row>
    <row r="43" spans="1:14" x14ac:dyDescent="0.25">
      <c r="A43" s="22">
        <v>45280</v>
      </c>
      <c r="B43" s="23" t="s">
        <v>139</v>
      </c>
      <c r="C43" s="24">
        <v>0.59791666666666665</v>
      </c>
      <c r="D43" s="24">
        <v>0.6020833333333333</v>
      </c>
      <c r="E43" s="23" t="s">
        <v>157</v>
      </c>
      <c r="F43" s="23">
        <v>1.4</v>
      </c>
      <c r="G43" s="23" t="s">
        <v>151</v>
      </c>
      <c r="H43" s="23" t="s">
        <v>152</v>
      </c>
      <c r="I43" s="23" t="s">
        <v>69</v>
      </c>
      <c r="J43" s="23" t="s">
        <v>142</v>
      </c>
      <c r="K43" s="28"/>
      <c r="L43" s="25"/>
      <c r="M43" s="25"/>
      <c r="N43" s="25">
        <f t="shared" si="1"/>
        <v>1.4</v>
      </c>
    </row>
    <row r="44" spans="1:14" x14ac:dyDescent="0.25">
      <c r="A44" s="22">
        <v>45280</v>
      </c>
      <c r="B44" s="23" t="s">
        <v>139</v>
      </c>
      <c r="C44" s="24">
        <v>0.68125000000000002</v>
      </c>
      <c r="D44" s="24">
        <v>0.71944444444444444</v>
      </c>
      <c r="E44" s="23"/>
      <c r="F44" s="23">
        <v>50.4</v>
      </c>
      <c r="G44" s="23" t="s">
        <v>69</v>
      </c>
      <c r="H44" s="23" t="s">
        <v>142</v>
      </c>
      <c r="I44" s="23"/>
      <c r="J44" s="23" t="s">
        <v>119</v>
      </c>
      <c r="K44" s="28"/>
      <c r="L44" s="25"/>
      <c r="M44" s="25">
        <v>-19</v>
      </c>
      <c r="N44" s="25">
        <f t="shared" si="1"/>
        <v>31.4</v>
      </c>
    </row>
    <row r="45" spans="1:14" x14ac:dyDescent="0.25">
      <c r="A45" s="22">
        <v>45281</v>
      </c>
      <c r="B45" s="23" t="s">
        <v>158</v>
      </c>
      <c r="C45" s="24">
        <v>0.71250000000000002</v>
      </c>
      <c r="D45" s="24">
        <v>0.71944444444444444</v>
      </c>
      <c r="E45" s="23" t="s">
        <v>159</v>
      </c>
      <c r="F45" s="23">
        <v>3.2</v>
      </c>
      <c r="G45" s="23" t="s">
        <v>102</v>
      </c>
      <c r="H45" s="23" t="s">
        <v>103</v>
      </c>
      <c r="I45" s="23"/>
      <c r="J45" s="23" t="s">
        <v>160</v>
      </c>
      <c r="K45" s="28"/>
      <c r="L45" s="25"/>
      <c r="M45" s="25"/>
      <c r="N45" s="25">
        <f t="shared" si="1"/>
        <v>3.2</v>
      </c>
    </row>
    <row r="46" spans="1:14" x14ac:dyDescent="0.25">
      <c r="A46" s="22">
        <v>45281</v>
      </c>
      <c r="B46" s="23" t="s">
        <v>158</v>
      </c>
      <c r="C46" s="24">
        <v>0.72430555555555554</v>
      </c>
      <c r="D46" s="24">
        <v>0.72986111111111107</v>
      </c>
      <c r="E46" s="23" t="s">
        <v>159</v>
      </c>
      <c r="F46" s="23">
        <v>3.2</v>
      </c>
      <c r="G46" s="23"/>
      <c r="H46" s="23" t="s">
        <v>160</v>
      </c>
      <c r="I46" s="23"/>
      <c r="J46" s="23" t="s">
        <v>161</v>
      </c>
      <c r="K46" s="28"/>
      <c r="L46" s="25"/>
      <c r="M46" s="25"/>
      <c r="N46" s="25">
        <f t="shared" si="1"/>
        <v>3.2</v>
      </c>
    </row>
    <row r="47" spans="1:14" x14ac:dyDescent="0.25">
      <c r="A47" s="22">
        <v>45281</v>
      </c>
      <c r="B47" s="23" t="s">
        <v>158</v>
      </c>
      <c r="C47" s="24">
        <v>0.73472222222222217</v>
      </c>
      <c r="D47" s="24">
        <v>0.7368055555555556</v>
      </c>
      <c r="E47" s="23" t="s">
        <v>162</v>
      </c>
      <c r="F47" s="23">
        <v>1</v>
      </c>
      <c r="G47" s="23"/>
      <c r="H47" s="23" t="s">
        <v>161</v>
      </c>
      <c r="I47" s="23"/>
      <c r="J47" s="23" t="s">
        <v>121</v>
      </c>
      <c r="K47" s="28"/>
      <c r="L47" s="25"/>
      <c r="M47" s="25"/>
      <c r="N47" s="25">
        <f t="shared" si="1"/>
        <v>1</v>
      </c>
    </row>
    <row r="48" spans="1:14" x14ac:dyDescent="0.25">
      <c r="A48" s="22">
        <v>45281</v>
      </c>
      <c r="B48" s="23" t="s">
        <v>158</v>
      </c>
      <c r="C48" s="24">
        <v>0.75486111111111109</v>
      </c>
      <c r="D48" s="24">
        <v>0.76736111111111116</v>
      </c>
      <c r="E48" s="23" t="s">
        <v>163</v>
      </c>
      <c r="F48" s="23">
        <v>14.4</v>
      </c>
      <c r="G48" s="23"/>
      <c r="H48" s="23" t="s">
        <v>121</v>
      </c>
      <c r="I48" s="23" t="s">
        <v>164</v>
      </c>
      <c r="J48" s="23" t="s">
        <v>165</v>
      </c>
      <c r="K48" s="28"/>
      <c r="L48" s="25"/>
      <c r="M48" s="25"/>
      <c r="N48" s="25">
        <f t="shared" si="1"/>
        <v>14.4</v>
      </c>
    </row>
    <row r="49" spans="1:14" x14ac:dyDescent="0.25">
      <c r="A49" s="22">
        <v>45281</v>
      </c>
      <c r="B49" s="23" t="s">
        <v>158</v>
      </c>
      <c r="C49" s="24">
        <v>0.82291666666666663</v>
      </c>
      <c r="D49" s="24">
        <v>0.83194444444444438</v>
      </c>
      <c r="E49" s="23" t="s">
        <v>166</v>
      </c>
      <c r="F49" s="23">
        <v>5.9</v>
      </c>
      <c r="G49" s="23" t="s">
        <v>164</v>
      </c>
      <c r="H49" s="23" t="s">
        <v>165</v>
      </c>
      <c r="I49" s="23" t="s">
        <v>167</v>
      </c>
      <c r="J49" s="23" t="s">
        <v>168</v>
      </c>
      <c r="K49" s="28"/>
      <c r="L49" s="25"/>
      <c r="M49" s="25"/>
      <c r="N49" s="25">
        <f t="shared" si="1"/>
        <v>5.9</v>
      </c>
    </row>
    <row r="50" spans="1:14" x14ac:dyDescent="0.25">
      <c r="A50" s="22">
        <v>45281</v>
      </c>
      <c r="B50" s="23" t="s">
        <v>158</v>
      </c>
      <c r="C50" s="24">
        <v>0.8930555555555556</v>
      </c>
      <c r="D50" s="24">
        <v>0.8979166666666667</v>
      </c>
      <c r="E50" s="23" t="s">
        <v>169</v>
      </c>
      <c r="F50" s="23">
        <v>3.3</v>
      </c>
      <c r="G50" s="23" t="s">
        <v>167</v>
      </c>
      <c r="H50" s="23" t="s">
        <v>168</v>
      </c>
      <c r="I50" s="23" t="s">
        <v>170</v>
      </c>
      <c r="J50" s="23" t="s">
        <v>171</v>
      </c>
      <c r="K50" s="28"/>
      <c r="L50" s="25"/>
      <c r="M50" s="25"/>
      <c r="N50" s="25">
        <f t="shared" si="1"/>
        <v>3.3</v>
      </c>
    </row>
    <row r="51" spans="1:14" x14ac:dyDescent="0.25">
      <c r="A51" s="22">
        <v>45281</v>
      </c>
      <c r="B51" s="23" t="s">
        <v>158</v>
      </c>
      <c r="C51" s="24">
        <v>0.97430555555555554</v>
      </c>
      <c r="D51" s="24">
        <v>0.97777777777777775</v>
      </c>
      <c r="E51" s="23" t="s">
        <v>172</v>
      </c>
      <c r="F51" s="23">
        <v>2</v>
      </c>
      <c r="G51" s="23" t="s">
        <v>170</v>
      </c>
      <c r="H51" s="23" t="s">
        <v>171</v>
      </c>
      <c r="I51" s="23"/>
      <c r="J51" s="23" t="s">
        <v>173</v>
      </c>
      <c r="K51" s="28"/>
      <c r="L51" s="25"/>
      <c r="M51" s="25"/>
      <c r="N51" s="25">
        <f t="shared" si="1"/>
        <v>2</v>
      </c>
    </row>
    <row r="52" spans="1:14" ht="30" x14ac:dyDescent="0.25">
      <c r="A52" s="22">
        <v>45281</v>
      </c>
      <c r="B52" s="23" t="s">
        <v>158</v>
      </c>
      <c r="C52" s="24">
        <v>0.9916666666666667</v>
      </c>
      <c r="D52" s="24">
        <v>1.3888888888888889E-3</v>
      </c>
      <c r="E52" s="23"/>
      <c r="F52" s="23">
        <v>6.1</v>
      </c>
      <c r="G52" s="23"/>
      <c r="H52" s="23" t="s">
        <v>173</v>
      </c>
      <c r="I52" s="23" t="s">
        <v>102</v>
      </c>
      <c r="J52" s="23" t="s">
        <v>103</v>
      </c>
      <c r="K52" s="28" t="s">
        <v>174</v>
      </c>
      <c r="L52" s="25"/>
      <c r="M52" s="25"/>
      <c r="N52" s="25">
        <f t="shared" si="1"/>
        <v>6.1</v>
      </c>
    </row>
    <row r="53" spans="1:14" x14ac:dyDescent="0.25">
      <c r="A53" s="22">
        <v>45282</v>
      </c>
      <c r="B53" s="23" t="s">
        <v>175</v>
      </c>
      <c r="C53" s="24">
        <v>0.42708333333333331</v>
      </c>
      <c r="D53" s="24">
        <v>0.43958333333333338</v>
      </c>
      <c r="E53" s="23" t="s">
        <v>176</v>
      </c>
      <c r="F53" s="23">
        <v>19.5</v>
      </c>
      <c r="G53" s="23"/>
      <c r="H53" s="23" t="s">
        <v>119</v>
      </c>
      <c r="I53" s="23" t="s">
        <v>177</v>
      </c>
      <c r="J53" s="23" t="s">
        <v>178</v>
      </c>
      <c r="K53" s="28"/>
      <c r="L53" s="25"/>
      <c r="M53" s="25">
        <v>-19</v>
      </c>
      <c r="N53" s="25">
        <f t="shared" si="1"/>
        <v>0.5</v>
      </c>
    </row>
    <row r="54" spans="1:14" x14ac:dyDescent="0.25">
      <c r="A54" s="22">
        <v>45282</v>
      </c>
      <c r="B54" s="23" t="s">
        <v>175</v>
      </c>
      <c r="C54" s="24">
        <v>0.48194444444444445</v>
      </c>
      <c r="D54" s="24">
        <v>0.48958333333333331</v>
      </c>
      <c r="E54" s="23" t="s">
        <v>143</v>
      </c>
      <c r="F54" s="23">
        <v>4.3</v>
      </c>
      <c r="G54" s="23" t="s">
        <v>177</v>
      </c>
      <c r="H54" s="23" t="s">
        <v>178</v>
      </c>
      <c r="I54" s="23"/>
      <c r="J54" s="23" t="s">
        <v>179</v>
      </c>
      <c r="K54" s="28"/>
      <c r="L54" s="25"/>
      <c r="M54" s="25"/>
      <c r="N54" s="25">
        <f t="shared" si="1"/>
        <v>4.3</v>
      </c>
    </row>
    <row r="55" spans="1:14" x14ac:dyDescent="0.25">
      <c r="A55" s="22">
        <v>45282</v>
      </c>
      <c r="B55" s="23" t="s">
        <v>175</v>
      </c>
      <c r="C55" s="24">
        <v>0.51180555555555551</v>
      </c>
      <c r="D55" s="24">
        <v>0.51388888888888895</v>
      </c>
      <c r="E55" s="23" t="s">
        <v>180</v>
      </c>
      <c r="F55" s="23">
        <v>0.6</v>
      </c>
      <c r="G55" s="23"/>
      <c r="H55" s="23" t="s">
        <v>179</v>
      </c>
      <c r="I55" s="23"/>
      <c r="J55" s="23" t="s">
        <v>181</v>
      </c>
      <c r="K55" s="28"/>
      <c r="L55" s="25"/>
      <c r="M55" s="25"/>
      <c r="N55" s="25">
        <f t="shared" si="1"/>
        <v>0.6</v>
      </c>
    </row>
    <row r="56" spans="1:14" x14ac:dyDescent="0.25">
      <c r="A56" s="22">
        <v>45282</v>
      </c>
      <c r="B56" s="23" t="s">
        <v>175</v>
      </c>
      <c r="C56" s="24">
        <v>0.53749999999999998</v>
      </c>
      <c r="D56" s="24">
        <v>0.54097222222222219</v>
      </c>
      <c r="E56" s="23" t="s">
        <v>136</v>
      </c>
      <c r="F56" s="23">
        <v>1</v>
      </c>
      <c r="G56" s="23"/>
      <c r="H56" s="23" t="s">
        <v>181</v>
      </c>
      <c r="I56" s="23" t="s">
        <v>182</v>
      </c>
      <c r="J56" s="23" t="s">
        <v>183</v>
      </c>
      <c r="K56" s="28"/>
      <c r="L56" s="25"/>
      <c r="M56" s="25"/>
      <c r="N56" s="25">
        <f t="shared" si="1"/>
        <v>1</v>
      </c>
    </row>
    <row r="57" spans="1:14" x14ac:dyDescent="0.25">
      <c r="A57" s="22">
        <v>45282</v>
      </c>
      <c r="B57" s="23" t="s">
        <v>175</v>
      </c>
      <c r="C57" s="24">
        <v>0.56388888888888888</v>
      </c>
      <c r="D57" s="24">
        <v>0.57777777777777783</v>
      </c>
      <c r="E57" s="23" t="s">
        <v>156</v>
      </c>
      <c r="F57" s="23">
        <v>8.6999999999999993</v>
      </c>
      <c r="G57" s="23" t="s">
        <v>182</v>
      </c>
      <c r="H57" s="23" t="s">
        <v>183</v>
      </c>
      <c r="I57" s="23" t="s">
        <v>102</v>
      </c>
      <c r="J57" s="23" t="s">
        <v>103</v>
      </c>
      <c r="K57" s="28"/>
      <c r="L57" s="25"/>
      <c r="M57" s="25"/>
      <c r="N57" s="25">
        <f t="shared" si="1"/>
        <v>8.6999999999999993</v>
      </c>
    </row>
    <row r="58" spans="1:14" x14ac:dyDescent="0.25">
      <c r="A58" s="22">
        <v>45282</v>
      </c>
      <c r="B58" s="23" t="s">
        <v>175</v>
      </c>
      <c r="C58" s="24">
        <v>0.58402777777777781</v>
      </c>
      <c r="D58" s="24">
        <v>0.60138888888888886</v>
      </c>
      <c r="E58" s="23" t="s">
        <v>184</v>
      </c>
      <c r="F58" s="23">
        <v>27.8</v>
      </c>
      <c r="G58" s="23" t="s">
        <v>102</v>
      </c>
      <c r="H58" s="23" t="s">
        <v>103</v>
      </c>
      <c r="I58" s="23"/>
      <c r="J58" s="23" t="s">
        <v>185</v>
      </c>
      <c r="K58" s="28"/>
      <c r="L58" s="25"/>
      <c r="M58" s="25"/>
      <c r="N58" s="25">
        <f t="shared" si="1"/>
        <v>27.8</v>
      </c>
    </row>
    <row r="59" spans="1:14" x14ac:dyDescent="0.25">
      <c r="A59" s="22">
        <v>45282</v>
      </c>
      <c r="B59" s="23" t="s">
        <v>175</v>
      </c>
      <c r="C59" s="24">
        <v>0.62083333333333335</v>
      </c>
      <c r="D59" s="24">
        <v>0.62638888888888888</v>
      </c>
      <c r="E59" s="23" t="s">
        <v>186</v>
      </c>
      <c r="F59" s="23">
        <v>2.9</v>
      </c>
      <c r="G59" s="23"/>
      <c r="H59" s="23" t="s">
        <v>185</v>
      </c>
      <c r="I59" s="23" t="s">
        <v>69</v>
      </c>
      <c r="J59" s="23" t="s">
        <v>142</v>
      </c>
      <c r="K59" s="28"/>
      <c r="L59" s="25"/>
      <c r="M59" s="25"/>
      <c r="N59" s="25">
        <f t="shared" si="1"/>
        <v>2.9</v>
      </c>
    </row>
    <row r="60" spans="1:14" ht="30" x14ac:dyDescent="0.25">
      <c r="A60" s="22">
        <v>45282</v>
      </c>
      <c r="B60" s="23" t="s">
        <v>175</v>
      </c>
      <c r="C60" s="24">
        <v>0.71458333333333324</v>
      </c>
      <c r="D60" s="24">
        <v>0.78541666666666676</v>
      </c>
      <c r="E60" s="23"/>
      <c r="F60" s="23">
        <v>87.4</v>
      </c>
      <c r="G60" s="23" t="s">
        <v>69</v>
      </c>
      <c r="H60" s="23" t="s">
        <v>142</v>
      </c>
      <c r="I60" s="23"/>
      <c r="J60" s="23" t="s">
        <v>187</v>
      </c>
      <c r="K60" s="28" t="s">
        <v>188</v>
      </c>
      <c r="L60" s="25"/>
      <c r="M60" s="25">
        <v>-19</v>
      </c>
      <c r="N60" s="25">
        <f t="shared" si="1"/>
        <v>68.400000000000006</v>
      </c>
    </row>
    <row r="61" spans="1:14" x14ac:dyDescent="0.2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2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2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2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2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2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2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2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2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2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2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2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2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2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2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2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2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2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2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2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2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2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2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2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2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2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2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2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2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2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2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2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2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2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2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2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2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2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2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2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2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2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2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2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2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2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2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2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2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2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2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2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2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2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2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2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2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2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2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2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2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2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2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2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2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2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2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2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2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2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2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2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2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2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2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2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2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2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2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2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2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2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2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2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2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2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2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2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2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2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2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2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2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2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2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2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2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2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2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2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2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2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2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2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2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2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2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2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2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2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2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2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2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2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2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2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2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2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2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2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2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2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2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2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2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2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2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2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2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2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2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2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2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2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2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2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2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2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2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2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2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2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2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2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2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2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2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2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2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2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2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2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2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2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2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2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2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2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2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2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2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2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2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2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2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2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2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2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2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2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2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2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2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2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2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2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2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2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2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2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2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2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2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2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2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2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2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2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2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2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2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2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2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2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2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2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2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2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2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2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2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2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2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2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2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2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2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2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2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2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2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2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2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2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2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2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2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2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2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2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2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2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2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2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2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2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2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2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2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2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2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2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2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2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2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2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2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2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2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2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2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2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2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2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2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2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2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2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2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2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2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2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2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2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2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2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2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2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2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2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2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2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2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2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2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2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2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2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2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2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2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2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2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2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2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2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2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2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2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2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2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2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2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2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2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2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2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2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2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2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2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2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2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2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2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2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2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2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2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2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2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2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2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2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2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2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2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2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2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2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2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2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2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2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2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2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2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2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2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2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2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2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2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2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2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2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2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2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2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2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2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2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2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2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2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2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2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2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2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2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2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2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2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2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2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2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2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2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2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2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2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2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2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2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2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2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2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2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2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2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2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2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2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2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2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2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2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2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2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2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2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2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2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2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2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2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2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2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2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2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2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2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2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2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2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2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2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2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2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2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2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2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2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2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2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2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2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2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2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2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2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2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2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2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2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2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2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2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2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2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2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2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2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2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2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2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2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2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2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2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2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2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2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2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2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2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2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2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2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2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2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2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2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2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2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2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2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2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25">
      <c r="K499" s="35"/>
      <c r="L499" s="35"/>
    </row>
    <row r="1048575" spans="11:12" x14ac:dyDescent="0.25">
      <c r="K1048575" s="36"/>
      <c r="L1048575" s="36"/>
    </row>
  </sheetData>
  <mergeCells count="63">
    <mergeCell ref="M1:N1"/>
    <mergeCell ref="M3:N3"/>
    <mergeCell ref="K1:K2"/>
    <mergeCell ref="M2:N2"/>
    <mergeCell ref="A1:E2"/>
    <mergeCell ref="F1:I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1:L11"/>
    <mergeCell ref="K12:N12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A16:B16"/>
    <mergeCell ref="F16:I16"/>
    <mergeCell ref="K15:N15"/>
    <mergeCell ref="K16:N16"/>
    <mergeCell ref="A13:B13"/>
    <mergeCell ref="F13:I13"/>
    <mergeCell ref="A14:B14"/>
    <mergeCell ref="F14:I14"/>
    <mergeCell ref="K13:N13"/>
    <mergeCell ref="K14:N14"/>
    <mergeCell ref="A17:B17"/>
    <mergeCell ref="F17:I17"/>
    <mergeCell ref="A18:B18"/>
    <mergeCell ref="F18:I18"/>
    <mergeCell ref="K17:N17"/>
    <mergeCell ref="K18:N18"/>
    <mergeCell ref="O20:R20"/>
    <mergeCell ref="K499:L499"/>
    <mergeCell ref="K1048575:L1048575"/>
    <mergeCell ref="A19:B19"/>
    <mergeCell ref="F19:I19"/>
    <mergeCell ref="K19:N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34" customWidth="1"/>
    <col min="9" max="9" width="24" customWidth="1"/>
    <col min="10" max="10" width="40" customWidth="1"/>
    <col min="11" max="11" width="33.28515625" customWidth="1"/>
    <col min="12" max="12" width="30.85546875" customWidth="1"/>
    <col min="13" max="13" width="15.85546875" customWidth="1"/>
    <col min="14" max="14" width="14.5703125" customWidth="1"/>
    <col min="15" max="15" width="10.5703125" customWidth="1"/>
  </cols>
  <sheetData>
    <row r="1" spans="1:16" ht="18" customHeight="1" x14ac:dyDescent="0.25">
      <c r="A1" s="91" t="s">
        <v>0</v>
      </c>
      <c r="B1" s="92"/>
      <c r="C1" s="92"/>
      <c r="D1" s="92"/>
      <c r="E1" s="93"/>
      <c r="F1" s="97" t="s">
        <v>83</v>
      </c>
      <c r="G1" s="98"/>
      <c r="H1" s="98"/>
      <c r="I1" s="99"/>
      <c r="J1" s="107" t="s">
        <v>76</v>
      </c>
      <c r="K1" s="88">
        <v>45033</v>
      </c>
      <c r="L1" s="30" t="s">
        <v>80</v>
      </c>
      <c r="M1" s="86" t="s">
        <v>84</v>
      </c>
      <c r="N1" s="86"/>
    </row>
    <row r="2" spans="1:16" ht="41.25" customHeight="1" x14ac:dyDescent="0.2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85</v>
      </c>
      <c r="N2" s="90"/>
    </row>
    <row r="3" spans="1:16" ht="42" customHeight="1" x14ac:dyDescent="0.3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21.6</v>
      </c>
      <c r="N3" s="87"/>
    </row>
    <row r="4" spans="1:16" ht="34.5" customHeight="1" x14ac:dyDescent="0.25">
      <c r="A4" s="78" t="s">
        <v>9</v>
      </c>
      <c r="B4" s="79"/>
      <c r="C4" s="80" t="s">
        <v>71</v>
      </c>
      <c r="D4" s="81"/>
      <c r="E4" s="9"/>
      <c r="F4" s="9"/>
      <c r="G4" s="9"/>
      <c r="H4" s="9"/>
      <c r="I4" s="9"/>
      <c r="J4" s="9"/>
      <c r="K4" s="9"/>
      <c r="L4" s="9"/>
      <c r="M4" s="82" t="s">
        <v>10</v>
      </c>
      <c r="N4" s="83"/>
      <c r="O4" s="67">
        <f>SUM(O6)+O11</f>
        <v>9.25</v>
      </c>
      <c r="P4" s="68"/>
    </row>
    <row r="5" spans="1:16" ht="36.6" customHeight="1" x14ac:dyDescent="0.25">
      <c r="A5" s="70" t="s">
        <v>11</v>
      </c>
      <c r="B5" s="71"/>
      <c r="C5" s="72" t="s">
        <v>72</v>
      </c>
      <c r="D5" s="44"/>
      <c r="E5" s="9"/>
      <c r="F5" s="9"/>
      <c r="G5" s="9"/>
      <c r="H5" s="9"/>
      <c r="I5" s="9"/>
      <c r="J5" s="9"/>
      <c r="K5" s="9"/>
      <c r="L5" s="9"/>
      <c r="M5" s="71"/>
      <c r="N5" s="71"/>
      <c r="O5" s="69"/>
      <c r="P5" s="69"/>
    </row>
    <row r="6" spans="1:16" ht="60.75" customHeight="1" x14ac:dyDescent="0.25">
      <c r="A6" s="73" t="s">
        <v>12</v>
      </c>
      <c r="B6" s="74"/>
      <c r="C6" s="75">
        <v>8.75</v>
      </c>
      <c r="D6" s="44"/>
      <c r="E6" s="10"/>
      <c r="F6" s="10"/>
      <c r="G6" s="10"/>
      <c r="H6" s="10"/>
      <c r="I6" s="10"/>
      <c r="J6" s="10"/>
      <c r="K6" s="10"/>
      <c r="L6" s="10"/>
      <c r="M6" s="45" t="s">
        <v>13</v>
      </c>
      <c r="N6" s="46"/>
      <c r="O6" s="76">
        <f>SUM(C10:L10)</f>
        <v>9.25</v>
      </c>
      <c r="P6" s="77"/>
    </row>
    <row r="7" spans="1:16" ht="38.1" customHeight="1" x14ac:dyDescent="0.25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10"/>
      <c r="L7" s="10"/>
      <c r="M7" s="45" t="s">
        <v>14</v>
      </c>
      <c r="N7" s="45"/>
      <c r="O7" s="63">
        <f>SUM(L21:L498)</f>
        <v>3.42</v>
      </c>
      <c r="P7" s="64"/>
    </row>
    <row r="8" spans="1:16" ht="47.45" customHeight="1" x14ac:dyDescent="0.25">
      <c r="A8" s="42" t="s">
        <v>15</v>
      </c>
      <c r="B8" s="42"/>
      <c r="C8" s="65">
        <v>1</v>
      </c>
      <c r="D8" s="66"/>
      <c r="E8" s="11"/>
      <c r="F8" s="11"/>
      <c r="G8" s="11"/>
      <c r="H8" s="11"/>
      <c r="I8" s="11"/>
      <c r="J8" s="11"/>
      <c r="K8" s="11"/>
      <c r="L8" s="11"/>
      <c r="M8" s="45"/>
      <c r="N8" s="45"/>
      <c r="O8" s="64"/>
      <c r="P8" s="64"/>
    </row>
    <row r="9" spans="1:16" ht="44.1" customHeight="1" x14ac:dyDescent="0.25">
      <c r="A9" s="42" t="s">
        <v>16</v>
      </c>
      <c r="B9" s="42"/>
      <c r="C9" s="43">
        <v>0.5</v>
      </c>
      <c r="D9" s="44"/>
      <c r="E9" s="12"/>
      <c r="F9" s="12"/>
      <c r="G9" s="12"/>
      <c r="H9" s="12"/>
      <c r="I9" s="12"/>
      <c r="J9" s="12"/>
      <c r="K9" s="12"/>
      <c r="L9" s="12"/>
      <c r="M9" s="45" t="s">
        <v>17</v>
      </c>
      <c r="N9" s="46"/>
      <c r="O9" s="47">
        <f>SUM(N21:N498)</f>
        <v>19.2</v>
      </c>
      <c r="P9" s="48"/>
    </row>
    <row r="10" spans="1:16" ht="63.75" customHeight="1" x14ac:dyDescent="0.25">
      <c r="A10" s="49" t="s">
        <v>18</v>
      </c>
      <c r="B10" s="49"/>
      <c r="C10" s="50">
        <f>SUM(C6+C7+C8-C9)</f>
        <v>9.25</v>
      </c>
      <c r="D10" s="50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45" t="s">
        <v>22</v>
      </c>
      <c r="N10" s="45"/>
      <c r="O10" s="45"/>
      <c r="P10" s="45"/>
    </row>
    <row r="11" spans="1:16" ht="22.5" customHeight="1" x14ac:dyDescent="0.35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09" t="s">
        <v>21</v>
      </c>
      <c r="N11" s="109"/>
      <c r="O11" s="55">
        <f>SUM(A11:I11)</f>
        <v>0</v>
      </c>
      <c r="P11" s="55"/>
    </row>
    <row r="12" spans="1:16" ht="18.75" x14ac:dyDescent="0.2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110" t="s">
        <v>28</v>
      </c>
      <c r="L12" s="110"/>
      <c r="M12" s="110"/>
      <c r="N12" s="110"/>
      <c r="O12" s="110"/>
    </row>
    <row r="13" spans="1:16" ht="18.75" x14ac:dyDescent="0.25">
      <c r="A13" s="37" t="s">
        <v>29</v>
      </c>
      <c r="B13" s="37"/>
      <c r="C13" s="4"/>
      <c r="D13" s="5">
        <v>1</v>
      </c>
      <c r="E13" s="3">
        <f>SUM(C13:D13)</f>
        <v>1</v>
      </c>
      <c r="F13" s="38"/>
      <c r="G13" s="38"/>
      <c r="H13" s="38"/>
      <c r="I13" s="38"/>
      <c r="J13" s="17"/>
      <c r="K13" s="111" t="s">
        <v>73</v>
      </c>
      <c r="L13" s="111"/>
      <c r="M13" s="111"/>
      <c r="N13" s="111"/>
      <c r="O13" s="111"/>
    </row>
    <row r="14" spans="1:16" ht="18.75" x14ac:dyDescent="0.25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111"/>
      <c r="L14" s="111"/>
      <c r="M14" s="111"/>
      <c r="N14" s="111"/>
      <c r="O14" s="111"/>
    </row>
    <row r="15" spans="1:16" ht="18.75" x14ac:dyDescent="0.25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111"/>
      <c r="L15" s="111"/>
      <c r="M15" s="111"/>
      <c r="N15" s="111"/>
      <c r="O15" s="111"/>
    </row>
    <row r="16" spans="1:16" ht="18.75" x14ac:dyDescent="0.25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111"/>
      <c r="L16" s="111"/>
      <c r="M16" s="111"/>
      <c r="N16" s="111"/>
      <c r="O16" s="111"/>
    </row>
    <row r="17" spans="1:15" ht="18.75" x14ac:dyDescent="0.25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111"/>
      <c r="L17" s="111"/>
      <c r="M17" s="111"/>
      <c r="N17" s="111"/>
      <c r="O17" s="111"/>
    </row>
    <row r="18" spans="1:15" ht="18.75" x14ac:dyDescent="0.25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111"/>
      <c r="L18" s="111"/>
      <c r="M18" s="111"/>
      <c r="N18" s="111"/>
      <c r="O18" s="111"/>
    </row>
    <row r="19" spans="1:15" ht="18.75" x14ac:dyDescent="0.25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111"/>
      <c r="L19" s="111"/>
      <c r="M19" s="111"/>
      <c r="N19" s="111"/>
      <c r="O19" s="111"/>
    </row>
    <row r="20" spans="1:15" ht="140.2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2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2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2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2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2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2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2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2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2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2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2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2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25">
      <c r="K499" s="35"/>
      <c r="L499" s="35"/>
    </row>
    <row r="1048575" spans="11:12" x14ac:dyDescent="0.25">
      <c r="K1048575" s="36"/>
      <c r="L1048575" s="36"/>
    </row>
  </sheetData>
  <mergeCells count="62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K1:K2"/>
    <mergeCell ref="M1:N1"/>
    <mergeCell ref="M2:N2"/>
    <mergeCell ref="M3:N3"/>
    <mergeCell ref="A5:B5"/>
    <mergeCell ref="C5:D5"/>
    <mergeCell ref="A4:B4"/>
    <mergeCell ref="C4:D4"/>
    <mergeCell ref="J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Brandy Homrich</cp:lastModifiedBy>
  <dcterms:created xsi:type="dcterms:W3CDTF">2022-05-26T15:05:30Z</dcterms:created>
  <dcterms:modified xsi:type="dcterms:W3CDTF">2023-12-26T14:00:36Z</dcterms:modified>
</cp:coreProperties>
</file>