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4975DA64-A0F2-4E08-94F5-2DC48D2C178F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5" i="3" l="1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<sst xmlns="http://schemas.openxmlformats.org/spreadsheetml/2006/main" count="292" uniqueCount="141">
  <si>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</si>
  <si>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</si>
  <si>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</si>
  <si>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</si>
  <si>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</si>
  <si>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</si>
  <si>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</si>
  <si>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</si>
  <si>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</si>
  <si>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</si>
  <si>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</si>
  <si>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</si>
  <si>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</si>
  <si>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</si>
  <si>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</si>
  <si>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</si>
  <si>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</si>
  <si>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</si>
  <si>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</si>
  <si>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</si>
  <si>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</si>
  <si>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</si>
  <si>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</si>
  <si>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</si>
  <si>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</si>
  <si>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</si>
  <si>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</si>
  <si>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</si>
  <si>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</si>
  <si>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</si>
  <si>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</si>
  <si>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</si>
  <si>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</si>
  <si>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</si>
  <si>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</si>
  <si>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</si>
  <si>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</si>
  <si>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</si>
  <si>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</si>
  <si>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</si>
  <si>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</si>
  <si>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</si>
  <si>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</si>
  <si>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</si>
  <si>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</si>
  <si>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</si>
  <si>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</si>
  <si>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</si>
  <si>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</si>
  <si>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</si>
  <si>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</si>
  <si>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</si>
  <si>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</si>
  <si>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</si>
  <si>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</si>
  <si>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</si>
  <si>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</si>
  <si>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</si>
  <si>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</si>
  <si>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</si>
  <si>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</si>
  <si>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</si>
  <si>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</si>
  <si>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</si>
  <si>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</si>
  <si>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</si>
  <si>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</si>
  <si>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</si>
  <si>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</si>
  <si>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</si>
  <si>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</si>
  <si>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</si>
  <si>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</si>
  <si>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</si>
  <si>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</si>
  <si>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</si>
  <si>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</si>
  <si>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</si>
  <si>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</si>
  <si>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</si>
  <si>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</si>
  <si>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</si>
  <si>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</si>
  <si>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</si>
  <si>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</si>
  <si>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</si>
  <si>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</si>
  <si>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</si>
  <si>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DeWitt</t>
  </si>
  <si>
    <t>121 S. Oak St.Sheridan MI 48884</t>
  </si>
  <si>
    <t>Phone and emails</t>
  </si>
  <si>
    <t>Kipp Pomranky</t>
  </si>
  <si>
    <t>1h 8m</t>
  </si>
  <si>
    <t>201 Oak St, Sheridan, MI 48884</t>
  </si>
  <si>
    <t>438 Union Street, Ionia, MI 48846</t>
  </si>
  <si>
    <t>25m</t>
  </si>
  <si>
    <t>Ionia Jefferson</t>
  </si>
  <si>
    <t>420 N Jefferson, Ionia MI 48846</t>
  </si>
  <si>
    <t>8h 26m</t>
  </si>
  <si>
    <t>Ionia High School</t>
  </si>
  <si>
    <t>250 E Tuttle Rd, Ionia MI 48846</t>
  </si>
  <si>
    <t>Tue</t>
  </si>
  <si>
    <t>7m</t>
  </si>
  <si>
    <t>7990 S Sheridan Rd, Sheridan, MI 48884</t>
  </si>
  <si>
    <t>1h 21m</t>
  </si>
  <si>
    <t>DeWitt High School</t>
  </si>
  <si>
    <t>13601 Panther Dr, DeWitt MI 48820</t>
  </si>
  <si>
    <t>4h 38m</t>
  </si>
  <si>
    <t>Old Hickory Trail, Dewitt, MI 48820</t>
  </si>
  <si>
    <t>2h 40m</t>
  </si>
  <si>
    <t>3147 E Herbison Rd, DeWitt, MI 48820</t>
  </si>
  <si>
    <t>1h 2m</t>
  </si>
  <si>
    <t>1h 24m</t>
  </si>
  <si>
    <t>118 W Main St, Carson City, MI 48811</t>
  </si>
  <si>
    <t>Wed</t>
  </si>
  <si>
    <t>1h 46m</t>
  </si>
  <si>
    <t>Portland Adult Edu</t>
  </si>
  <si>
    <t>1100 Ionia Rd., Portland  MI 48875</t>
  </si>
  <si>
    <t>1h 53m</t>
  </si>
  <si>
    <t>2h 56m</t>
  </si>
  <si>
    <t>2957 W Herbison Rd, DeWitt, MI 48820</t>
  </si>
  <si>
    <t>Portland Middle School</t>
  </si>
  <si>
    <t>745 Storz Ave, Portland  MI 48875</t>
  </si>
  <si>
    <t>Thu</t>
  </si>
  <si>
    <t>Paradigm</t>
  </si>
  <si>
    <t>415 Leonard St NW Suite 200, Grand Rapids Mi  49504</t>
  </si>
  <si>
    <t>4h 24m</t>
  </si>
  <si>
    <t>306 N Main St, Sheridan, MI 48884</t>
  </si>
  <si>
    <t>Fri</t>
  </si>
  <si>
    <t>7h 10m</t>
  </si>
  <si>
    <t>2h 52m</t>
  </si>
  <si>
    <t>Ionia Boyce</t>
  </si>
  <si>
    <t>3550 N State Rd, Ionia MI 48846</t>
  </si>
  <si>
    <t>38m</t>
  </si>
  <si>
    <t>Sat</t>
  </si>
  <si>
    <t>5h 19m</t>
  </si>
  <si>
    <t>Payroll, timesheet with jessica</t>
  </si>
  <si>
    <t>inspection</t>
  </si>
  <si>
    <t>LL</t>
  </si>
  <si>
    <t>customer meetnng</t>
  </si>
  <si>
    <t>building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</si>
</sst>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2" fillId="20" borderId="8" xfId="0" applyNumberFormat="1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/>
    </xf>
    <xf numFmtId="14" fontId="32" fillId="22" borderId="1" xfId="0" applyNumberFormat="1" applyFont="1" applyFill="1" applyBorder="1"/>
    <xf numFmtId="0" fontId="32" fillId="22" borderId="1" xfId="0" applyFont="1" applyFill="1" applyBorder="1"/>
    <xf numFmtId="18" fontId="32" fillId="22" borderId="1" xfId="0" applyNumberFormat="1" applyFont="1" applyFill="1" applyBorder="1"/>
    <xf numFmtId="0" fontId="32" fillId="2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2"/>
  <sheetViews>
    <sheetView tabSelected="1" zoomScale="60" zoomScaleNormal="60" workbookViewId="0">
      <selection sqref="A1:E2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91</v>
      </c>
      <c r="G1" s="45"/>
      <c r="H1" s="45"/>
      <c r="I1" s="46"/>
      <c r="J1" s="54">
        <v>45270</v>
      </c>
      <c r="K1" s="35"/>
      <c r="L1" s="30" t="s">
        <v>80</v>
      </c>
      <c r="M1" s="33" t="s">
        <v>88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52.5</v>
      </c>
      <c r="N3" s="34"/>
    </row>
    <row r="4" spans="1:14" ht="34.5" customHeight="1" x14ac:dyDescent="0.35">
      <c r="A4" s="75" t="s">
        <v>9</v>
      </c>
      <c r="B4" s="76"/>
      <c r="C4" s="77">
        <v>0.24305555555555555</v>
      </c>
      <c r="D4" s="78"/>
      <c r="E4" s="9">
        <v>0.25277777777777777</v>
      </c>
      <c r="F4" s="9">
        <v>0.32916666666666666</v>
      </c>
      <c r="G4" s="9">
        <v>0.35972222222222222</v>
      </c>
      <c r="H4" s="9">
        <v>0.33055555555555555</v>
      </c>
      <c r="I4" s="9">
        <v>8.5416666666666655E-2</v>
      </c>
      <c r="J4" s="9"/>
      <c r="K4" s="79" t="s">
        <v>10</v>
      </c>
      <c r="L4" s="80"/>
      <c r="M4" s="61">
        <f>SUM(M6)+M11</f>
        <v>56.75</v>
      </c>
      <c r="N4" s="62"/>
    </row>
    <row r="5" spans="1:14" ht="36.65" customHeight="1" x14ac:dyDescent="0.35">
      <c r="A5" s="64" t="s">
        <v>11</v>
      </c>
      <c r="B5" s="65"/>
      <c r="C5" s="66">
        <v>0.16805555555555554</v>
      </c>
      <c r="D5" s="67"/>
      <c r="E5" s="9">
        <v>0.14097222222222222</v>
      </c>
      <c r="F5" s="9">
        <v>0.19999999999999998</v>
      </c>
      <c r="G5" s="9">
        <v>0.11875000000000001</v>
      </c>
      <c r="H5" s="9">
        <v>0.27291666666666664</v>
      </c>
      <c r="I5" s="9">
        <v>0.30694444444444441</v>
      </c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8</v>
      </c>
      <c r="D6" s="67"/>
      <c r="E6" s="10">
        <v>9.5</v>
      </c>
      <c r="F6" s="10">
        <v>9</v>
      </c>
      <c r="G6" s="10">
        <v>6.5</v>
      </c>
      <c r="H6" s="10">
        <v>10.5</v>
      </c>
      <c r="I6" s="10">
        <v>5.5</v>
      </c>
      <c r="J6" s="10"/>
      <c r="K6" s="71" t="s">
        <v>13</v>
      </c>
      <c r="L6" s="72"/>
      <c r="M6" s="73">
        <f>SUM(C10:J10)</f>
        <v>56.75</v>
      </c>
      <c r="N6" s="74"/>
    </row>
    <row r="7" spans="1:14" ht="38.15" customHeight="1" x14ac:dyDescent="0.35">
      <c r="A7" s="81" t="s">
        <v>52</v>
      </c>
      <c r="B7" s="82"/>
      <c r="C7" s="70">
        <v>0.4</v>
      </c>
      <c r="D7" s="67"/>
      <c r="E7" s="10"/>
      <c r="F7" s="10">
        <v>0.75</v>
      </c>
      <c r="G7" s="10">
        <v>1</v>
      </c>
      <c r="H7" s="10">
        <v>0.5</v>
      </c>
      <c r="I7" s="10">
        <v>0.1</v>
      </c>
      <c r="J7" s="10"/>
      <c r="K7" s="71" t="s">
        <v>14</v>
      </c>
      <c r="L7" s="71"/>
      <c r="M7" s="56">
        <f>SUM(L21:L495)</f>
        <v>0</v>
      </c>
      <c r="N7" s="57"/>
    </row>
    <row r="8" spans="1:14" ht="47.5" customHeight="1" x14ac:dyDescent="0.35">
      <c r="A8" s="58" t="s">
        <v>15</v>
      </c>
      <c r="B8" s="58"/>
      <c r="C8" s="59">
        <v>1</v>
      </c>
      <c r="D8" s="60"/>
      <c r="E8" s="11">
        <v>0.5</v>
      </c>
      <c r="F8" s="11">
        <v>1</v>
      </c>
      <c r="G8" s="11">
        <v>2</v>
      </c>
      <c r="H8" s="11">
        <v>0.5</v>
      </c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SUM(N21:N495)</f>
        <v>164.5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9.4</v>
      </c>
      <c r="D10" s="99"/>
      <c r="E10" s="13">
        <f t="shared" ref="E10:I10" si="0">SUM(E6+E7+E8-E9)</f>
        <v>10</v>
      </c>
      <c r="F10" s="13">
        <f t="shared" si="0"/>
        <v>10.75</v>
      </c>
      <c r="G10" s="13">
        <f t="shared" si="0"/>
        <v>9.5</v>
      </c>
      <c r="H10" s="13">
        <f t="shared" si="0"/>
        <v>11.5</v>
      </c>
      <c r="I10" s="13">
        <f t="shared" si="0"/>
        <v>5.6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 t="s">
        <v>90</v>
      </c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 t="s">
        <v>90</v>
      </c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/>
      <c r="F15" s="101" t="s">
        <v>90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/>
      <c r="F16" s="101" t="s">
        <v>90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 t="s">
        <v>90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113">
        <v>45264</v>
      </c>
      <c r="B21" s="114" t="s">
        <v>68</v>
      </c>
      <c r="C21" s="115">
        <v>0.22847222222222222</v>
      </c>
      <c r="D21" s="115">
        <v>0.24305555555555555</v>
      </c>
      <c r="E21" s="114" t="s">
        <v>92</v>
      </c>
      <c r="F21" s="114">
        <v>16.7</v>
      </c>
      <c r="G21" s="114"/>
      <c r="H21" s="114" t="s">
        <v>93</v>
      </c>
      <c r="I21" s="114"/>
      <c r="J21" s="114" t="s">
        <v>94</v>
      </c>
      <c r="K21" s="116" t="s">
        <v>136</v>
      </c>
      <c r="L21" s="114"/>
      <c r="M21" s="114">
        <v>-16.7</v>
      </c>
      <c r="N21" s="114">
        <v>0</v>
      </c>
    </row>
    <row r="22" spans="1:18" x14ac:dyDescent="0.35">
      <c r="A22" s="113">
        <v>45264</v>
      </c>
      <c r="B22" s="114" t="s">
        <v>68</v>
      </c>
      <c r="C22" s="115">
        <v>0.2902777777777778</v>
      </c>
      <c r="D22" s="115">
        <v>0.29166666666666669</v>
      </c>
      <c r="E22" s="114" t="s">
        <v>95</v>
      </c>
      <c r="F22" s="114">
        <v>0.5</v>
      </c>
      <c r="G22" s="114"/>
      <c r="H22" s="114" t="s">
        <v>94</v>
      </c>
      <c r="I22" s="114" t="s">
        <v>96</v>
      </c>
      <c r="J22" s="114" t="s">
        <v>97</v>
      </c>
      <c r="K22" s="116" t="s">
        <v>137</v>
      </c>
      <c r="L22" s="114"/>
      <c r="M22" s="114"/>
      <c r="N22" s="114">
        <v>0.5</v>
      </c>
    </row>
    <row r="23" spans="1:18" x14ac:dyDescent="0.35">
      <c r="A23" s="113">
        <v>45264</v>
      </c>
      <c r="B23" s="114" t="s">
        <v>68</v>
      </c>
      <c r="C23" s="115">
        <v>0.30902777777777779</v>
      </c>
      <c r="D23" s="115">
        <v>0.31666666666666665</v>
      </c>
      <c r="E23" s="114" t="s">
        <v>98</v>
      </c>
      <c r="F23" s="114">
        <v>5</v>
      </c>
      <c r="G23" s="114" t="s">
        <v>96</v>
      </c>
      <c r="H23" s="114" t="s">
        <v>97</v>
      </c>
      <c r="I23" s="114" t="s">
        <v>99</v>
      </c>
      <c r="J23" s="114" t="s">
        <v>100</v>
      </c>
      <c r="K23" s="116" t="s">
        <v>137</v>
      </c>
      <c r="L23" s="114"/>
      <c r="M23" s="114"/>
      <c r="N23" s="114">
        <v>5</v>
      </c>
    </row>
    <row r="24" spans="1:18" x14ac:dyDescent="0.35">
      <c r="A24" s="113">
        <v>45264</v>
      </c>
      <c r="B24" s="114" t="s">
        <v>68</v>
      </c>
      <c r="C24" s="115">
        <v>0.66805555555555562</v>
      </c>
      <c r="D24" s="115">
        <v>0.68541666666666667</v>
      </c>
      <c r="E24" s="114"/>
      <c r="F24" s="114">
        <v>19.2</v>
      </c>
      <c r="G24" s="114" t="s">
        <v>99</v>
      </c>
      <c r="H24" s="114" t="s">
        <v>100</v>
      </c>
      <c r="I24" s="114"/>
      <c r="J24" s="114" t="s">
        <v>93</v>
      </c>
      <c r="K24" s="116"/>
      <c r="L24" s="114"/>
      <c r="M24" s="114">
        <v>-19.2</v>
      </c>
      <c r="N24" s="114">
        <v>0</v>
      </c>
    </row>
    <row r="25" spans="1:18" x14ac:dyDescent="0.35">
      <c r="A25" s="113">
        <v>45265</v>
      </c>
      <c r="B25" s="114" t="s">
        <v>101</v>
      </c>
      <c r="C25" s="115">
        <v>0.20625000000000002</v>
      </c>
      <c r="D25" s="115">
        <v>0.20902777777777778</v>
      </c>
      <c r="E25" s="114" t="s">
        <v>102</v>
      </c>
      <c r="F25" s="114">
        <v>2.6</v>
      </c>
      <c r="G25" s="114"/>
      <c r="H25" s="114" t="s">
        <v>93</v>
      </c>
      <c r="I25" s="114"/>
      <c r="J25" s="114" t="s">
        <v>103</v>
      </c>
      <c r="K25" s="116"/>
      <c r="L25" s="114"/>
      <c r="M25" s="114"/>
      <c r="N25" s="114">
        <v>2.6</v>
      </c>
    </row>
    <row r="26" spans="1:18" x14ac:dyDescent="0.35">
      <c r="A26" s="113">
        <v>45265</v>
      </c>
      <c r="B26" s="114" t="s">
        <v>101</v>
      </c>
      <c r="C26" s="115">
        <v>0.21388888888888891</v>
      </c>
      <c r="D26" s="115">
        <v>0.25277777777777777</v>
      </c>
      <c r="E26" s="114" t="s">
        <v>104</v>
      </c>
      <c r="F26" s="114">
        <v>57.7</v>
      </c>
      <c r="G26" s="114"/>
      <c r="H26" s="114" t="s">
        <v>103</v>
      </c>
      <c r="I26" s="114" t="s">
        <v>105</v>
      </c>
      <c r="J26" s="114" t="s">
        <v>106</v>
      </c>
      <c r="K26" s="116" t="s">
        <v>137</v>
      </c>
      <c r="L26" s="114"/>
      <c r="M26" s="114">
        <v>-52.5</v>
      </c>
      <c r="N26" s="114">
        <v>0</v>
      </c>
    </row>
    <row r="27" spans="1:18" x14ac:dyDescent="0.35">
      <c r="A27" s="113">
        <v>45265</v>
      </c>
      <c r="B27" s="114" t="s">
        <v>101</v>
      </c>
      <c r="C27" s="115">
        <v>0.30902777777777779</v>
      </c>
      <c r="D27" s="115">
        <v>0.33194444444444443</v>
      </c>
      <c r="E27" s="114" t="s">
        <v>107</v>
      </c>
      <c r="F27" s="114">
        <v>1.3</v>
      </c>
      <c r="G27" s="114" t="s">
        <v>105</v>
      </c>
      <c r="H27" s="114" t="s">
        <v>106</v>
      </c>
      <c r="I27" s="114"/>
      <c r="J27" s="114" t="s">
        <v>108</v>
      </c>
      <c r="K27" s="116" t="s">
        <v>137</v>
      </c>
      <c r="L27" s="114"/>
      <c r="M27" s="114"/>
      <c r="N27" s="114">
        <v>1.3</v>
      </c>
    </row>
    <row r="28" spans="1:18" x14ac:dyDescent="0.35">
      <c r="A28" s="113">
        <v>45265</v>
      </c>
      <c r="B28" s="114" t="s">
        <v>101</v>
      </c>
      <c r="C28" s="115">
        <v>0.52500000000000002</v>
      </c>
      <c r="D28" s="115">
        <v>0.52847222222222223</v>
      </c>
      <c r="E28" s="114" t="s">
        <v>109</v>
      </c>
      <c r="F28" s="114">
        <v>0.9</v>
      </c>
      <c r="G28" s="114"/>
      <c r="H28" s="114" t="s">
        <v>108</v>
      </c>
      <c r="I28" s="114"/>
      <c r="J28" s="114" t="s">
        <v>110</v>
      </c>
      <c r="K28" s="116" t="s">
        <v>137</v>
      </c>
      <c r="L28" s="114"/>
      <c r="M28" s="114"/>
      <c r="N28" s="114">
        <v>0.9</v>
      </c>
    </row>
    <row r="29" spans="1:18" x14ac:dyDescent="0.35">
      <c r="A29" s="113">
        <v>45265</v>
      </c>
      <c r="B29" s="114" t="s">
        <v>101</v>
      </c>
      <c r="C29" s="115">
        <v>0.63958333333333328</v>
      </c>
      <c r="D29" s="115">
        <v>0.64097222222222217</v>
      </c>
      <c r="E29" s="114" t="s">
        <v>111</v>
      </c>
      <c r="F29" s="114">
        <v>0.6</v>
      </c>
      <c r="G29" s="114"/>
      <c r="H29" s="114" t="s">
        <v>110</v>
      </c>
      <c r="I29" s="114" t="s">
        <v>105</v>
      </c>
      <c r="J29" s="114" t="s">
        <v>106</v>
      </c>
      <c r="K29" s="116" t="s">
        <v>139</v>
      </c>
      <c r="L29" s="114"/>
      <c r="M29" s="114"/>
      <c r="N29" s="114">
        <v>0.6</v>
      </c>
    </row>
    <row r="30" spans="1:18" x14ac:dyDescent="0.35">
      <c r="A30" s="113">
        <v>45265</v>
      </c>
      <c r="B30" s="114" t="s">
        <v>101</v>
      </c>
      <c r="C30" s="115">
        <v>0.68402777777777779</v>
      </c>
      <c r="D30" s="115">
        <v>0.71527777777777779</v>
      </c>
      <c r="E30" s="114" t="s">
        <v>112</v>
      </c>
      <c r="F30" s="114">
        <v>39</v>
      </c>
      <c r="G30" s="114" t="s">
        <v>105</v>
      </c>
      <c r="H30" s="114" t="s">
        <v>106</v>
      </c>
      <c r="I30" s="114"/>
      <c r="J30" s="114" t="s">
        <v>113</v>
      </c>
      <c r="K30" s="116"/>
      <c r="L30" s="114"/>
      <c r="M30" s="114">
        <v>-39</v>
      </c>
      <c r="N30" s="114">
        <v>0</v>
      </c>
    </row>
    <row r="31" spans="1:18" x14ac:dyDescent="0.35">
      <c r="A31" s="113">
        <v>45265</v>
      </c>
      <c r="B31" s="114" t="s">
        <v>101</v>
      </c>
      <c r="C31" s="115">
        <v>0.77361111111111114</v>
      </c>
      <c r="D31" s="115">
        <v>0.78749999999999998</v>
      </c>
      <c r="E31" s="114"/>
      <c r="F31" s="114">
        <v>14.5</v>
      </c>
      <c r="G31" s="114"/>
      <c r="H31" s="114" t="s">
        <v>113</v>
      </c>
      <c r="I31" s="114"/>
      <c r="J31" s="114" t="s">
        <v>93</v>
      </c>
      <c r="K31" s="116"/>
      <c r="L31" s="114"/>
      <c r="M31" s="114"/>
      <c r="N31" s="114">
        <v>-14.5</v>
      </c>
    </row>
    <row r="32" spans="1:18" x14ac:dyDescent="0.35">
      <c r="A32" s="113">
        <v>45266</v>
      </c>
      <c r="B32" s="114" t="s">
        <v>114</v>
      </c>
      <c r="C32" s="115">
        <v>0.29652777777777778</v>
      </c>
      <c r="D32" s="115">
        <v>0.32916666666666666</v>
      </c>
      <c r="E32" s="114" t="s">
        <v>115</v>
      </c>
      <c r="F32" s="114">
        <v>34.200000000000003</v>
      </c>
      <c r="G32" s="114"/>
      <c r="H32" s="114" t="s">
        <v>93</v>
      </c>
      <c r="I32" s="114" t="s">
        <v>116</v>
      </c>
      <c r="J32" s="114" t="s">
        <v>117</v>
      </c>
      <c r="K32" s="116" t="s">
        <v>139</v>
      </c>
      <c r="L32" s="114"/>
      <c r="M32" s="114"/>
      <c r="N32" s="114">
        <v>34.200000000000003</v>
      </c>
    </row>
    <row r="33" spans="1:14" x14ac:dyDescent="0.35">
      <c r="A33" s="113">
        <v>45266</v>
      </c>
      <c r="B33" s="114" t="s">
        <v>114</v>
      </c>
      <c r="C33" s="115">
        <v>0.40277777777777773</v>
      </c>
      <c r="D33" s="115">
        <v>0.42291666666666666</v>
      </c>
      <c r="E33" s="114" t="s">
        <v>118</v>
      </c>
      <c r="F33" s="114">
        <v>22.4</v>
      </c>
      <c r="G33" s="114" t="s">
        <v>116</v>
      </c>
      <c r="H33" s="114" t="s">
        <v>117</v>
      </c>
      <c r="I33" s="114" t="s">
        <v>105</v>
      </c>
      <c r="J33" s="114" t="s">
        <v>106</v>
      </c>
      <c r="K33" s="116" t="s">
        <v>137</v>
      </c>
      <c r="L33" s="114"/>
      <c r="M33" s="114"/>
      <c r="N33" s="114">
        <v>22.4</v>
      </c>
    </row>
    <row r="34" spans="1:14" x14ac:dyDescent="0.35">
      <c r="A34" s="113">
        <v>45266</v>
      </c>
      <c r="B34" s="114" t="s">
        <v>114</v>
      </c>
      <c r="C34" s="115">
        <v>0.50138888888888888</v>
      </c>
      <c r="D34" s="115">
        <v>0.50416666666666665</v>
      </c>
      <c r="E34" s="114" t="s">
        <v>119</v>
      </c>
      <c r="F34" s="114">
        <v>0.4</v>
      </c>
      <c r="G34" s="114" t="s">
        <v>105</v>
      </c>
      <c r="H34" s="114" t="s">
        <v>106</v>
      </c>
      <c r="I34" s="114"/>
      <c r="J34" s="114" t="s">
        <v>120</v>
      </c>
      <c r="K34" s="116" t="s">
        <v>137</v>
      </c>
      <c r="L34" s="114"/>
      <c r="M34" s="114"/>
      <c r="N34" s="114">
        <v>0.4</v>
      </c>
    </row>
    <row r="35" spans="1:14" x14ac:dyDescent="0.35">
      <c r="A35" s="113">
        <v>45266</v>
      </c>
      <c r="B35" s="114" t="s">
        <v>114</v>
      </c>
      <c r="C35" s="115">
        <v>0.62638888888888888</v>
      </c>
      <c r="D35" s="115">
        <v>0.64374999999999993</v>
      </c>
      <c r="E35" s="114" t="s">
        <v>104</v>
      </c>
      <c r="F35" s="114">
        <v>20.399999999999999</v>
      </c>
      <c r="G35" s="114"/>
      <c r="H35" s="114" t="s">
        <v>120</v>
      </c>
      <c r="I35" s="114" t="s">
        <v>121</v>
      </c>
      <c r="J35" s="114" t="s">
        <v>122</v>
      </c>
      <c r="K35" s="116" t="s">
        <v>137</v>
      </c>
      <c r="L35" s="114"/>
      <c r="M35" s="114"/>
      <c r="N35" s="114">
        <v>20.399999999999999</v>
      </c>
    </row>
    <row r="36" spans="1:14" x14ac:dyDescent="0.35">
      <c r="A36" s="113">
        <v>45266</v>
      </c>
      <c r="B36" s="114" t="s">
        <v>114</v>
      </c>
      <c r="C36" s="115">
        <v>0.70000000000000007</v>
      </c>
      <c r="D36" s="115">
        <v>0.7284722222222223</v>
      </c>
      <c r="E36" s="114"/>
      <c r="F36" s="114">
        <v>33</v>
      </c>
      <c r="G36" s="114" t="s">
        <v>121</v>
      </c>
      <c r="H36" s="114" t="s">
        <v>122</v>
      </c>
      <c r="I36" s="114"/>
      <c r="J36" s="114" t="s">
        <v>93</v>
      </c>
      <c r="K36" s="116"/>
      <c r="L36" s="114"/>
      <c r="M36" s="114"/>
      <c r="N36" s="114">
        <v>33</v>
      </c>
    </row>
    <row r="37" spans="1:14" x14ac:dyDescent="0.35">
      <c r="A37" s="113">
        <v>45267</v>
      </c>
      <c r="B37" s="114" t="s">
        <v>123</v>
      </c>
      <c r="C37" s="115">
        <v>0.31875000000000003</v>
      </c>
      <c r="D37" s="115">
        <v>0.35972222222222222</v>
      </c>
      <c r="E37" s="114" t="s">
        <v>115</v>
      </c>
      <c r="F37" s="114">
        <v>47.1</v>
      </c>
      <c r="G37" s="114"/>
      <c r="H37" s="114" t="s">
        <v>93</v>
      </c>
      <c r="I37" s="114" t="s">
        <v>124</v>
      </c>
      <c r="J37" s="114" t="s">
        <v>125</v>
      </c>
      <c r="K37" s="116" t="s">
        <v>138</v>
      </c>
      <c r="L37" s="114"/>
      <c r="M37" s="114"/>
      <c r="N37" s="114">
        <v>47.1</v>
      </c>
    </row>
    <row r="38" spans="1:14" x14ac:dyDescent="0.35">
      <c r="A38" s="113">
        <v>45267</v>
      </c>
      <c r="B38" s="114" t="s">
        <v>123</v>
      </c>
      <c r="C38" s="115">
        <v>0.43333333333333335</v>
      </c>
      <c r="D38" s="115">
        <v>0.43541666666666662</v>
      </c>
      <c r="E38" s="114" t="s">
        <v>126</v>
      </c>
      <c r="F38" s="114">
        <v>0.5</v>
      </c>
      <c r="G38" s="114" t="s">
        <v>124</v>
      </c>
      <c r="H38" s="114" t="s">
        <v>125</v>
      </c>
      <c r="I38" s="114"/>
      <c r="J38" s="114" t="s">
        <v>40</v>
      </c>
      <c r="K38" s="116"/>
      <c r="L38" s="114"/>
      <c r="M38" s="114"/>
      <c r="N38" s="114">
        <v>0.5</v>
      </c>
    </row>
    <row r="39" spans="1:14" x14ac:dyDescent="0.35">
      <c r="A39" s="113">
        <v>45267</v>
      </c>
      <c r="B39" s="114" t="s">
        <v>123</v>
      </c>
      <c r="C39" s="115">
        <v>0.67847222222222225</v>
      </c>
      <c r="D39" s="115">
        <v>0.68194444444444446</v>
      </c>
      <c r="E39" s="114"/>
      <c r="F39" s="114">
        <v>2.6</v>
      </c>
      <c r="G39" s="114"/>
      <c r="H39" s="114" t="s">
        <v>103</v>
      </c>
      <c r="I39" s="114"/>
      <c r="J39" s="114" t="s">
        <v>127</v>
      </c>
      <c r="K39" s="116"/>
      <c r="L39" s="114"/>
      <c r="M39" s="114"/>
      <c r="N39" s="114">
        <v>2.6</v>
      </c>
    </row>
    <row r="40" spans="1:14" x14ac:dyDescent="0.35">
      <c r="A40" s="113">
        <v>45268</v>
      </c>
      <c r="B40" s="114" t="s">
        <v>128</v>
      </c>
      <c r="C40" s="115">
        <v>0.31180555555555556</v>
      </c>
      <c r="D40" s="115">
        <v>0.33055555555555555</v>
      </c>
      <c r="E40" s="114" t="s">
        <v>129</v>
      </c>
      <c r="F40" s="114">
        <v>19.399999999999999</v>
      </c>
      <c r="G40" s="114"/>
      <c r="H40" s="114" t="s">
        <v>127</v>
      </c>
      <c r="I40" s="114" t="s">
        <v>99</v>
      </c>
      <c r="J40" s="114" t="s">
        <v>100</v>
      </c>
      <c r="K40" s="116" t="s">
        <v>139</v>
      </c>
      <c r="L40" s="114"/>
      <c r="M40" s="114">
        <v>-19.399999999999999</v>
      </c>
      <c r="N40" s="114">
        <v>0</v>
      </c>
    </row>
    <row r="41" spans="1:14" x14ac:dyDescent="0.35">
      <c r="A41" s="113">
        <v>45268</v>
      </c>
      <c r="B41" s="114" t="s">
        <v>128</v>
      </c>
      <c r="C41" s="115">
        <v>0.62916666666666665</v>
      </c>
      <c r="D41" s="115">
        <v>0.64166666666666672</v>
      </c>
      <c r="E41" s="114" t="s">
        <v>130</v>
      </c>
      <c r="F41" s="114">
        <v>7.5</v>
      </c>
      <c r="G41" s="114" t="s">
        <v>99</v>
      </c>
      <c r="H41" s="114" t="s">
        <v>100</v>
      </c>
      <c r="I41" s="114" t="s">
        <v>131</v>
      </c>
      <c r="J41" s="114" t="s">
        <v>132</v>
      </c>
      <c r="K41" s="116"/>
      <c r="L41" s="114"/>
      <c r="M41" s="114"/>
      <c r="N41" s="114">
        <v>7.5</v>
      </c>
    </row>
    <row r="42" spans="1:14" x14ac:dyDescent="0.35">
      <c r="A42" s="113">
        <v>45268</v>
      </c>
      <c r="B42" s="114" t="s">
        <v>128</v>
      </c>
      <c r="C42" s="115">
        <v>0.76111111111111107</v>
      </c>
      <c r="D42" s="115">
        <v>0.7729166666666667</v>
      </c>
      <c r="E42" s="114" t="s">
        <v>133</v>
      </c>
      <c r="F42" s="114">
        <v>12.7</v>
      </c>
      <c r="G42" s="114" t="s">
        <v>131</v>
      </c>
      <c r="H42" s="114" t="s">
        <v>132</v>
      </c>
      <c r="I42" s="114"/>
      <c r="J42" s="114" t="s">
        <v>93</v>
      </c>
      <c r="K42" s="116"/>
      <c r="L42" s="114"/>
      <c r="M42" s="114">
        <v>-12.7</v>
      </c>
      <c r="N42" s="114">
        <v>0</v>
      </c>
    </row>
    <row r="43" spans="1:14" x14ac:dyDescent="0.35">
      <c r="A43" s="113">
        <v>45269</v>
      </c>
      <c r="B43" s="114" t="s">
        <v>134</v>
      </c>
      <c r="C43" s="115">
        <v>0.5756944444444444</v>
      </c>
      <c r="D43" s="115">
        <v>0.5854166666666667</v>
      </c>
      <c r="E43" s="114" t="s">
        <v>135</v>
      </c>
      <c r="F43" s="114">
        <v>12.1</v>
      </c>
      <c r="G43" s="114"/>
      <c r="H43" s="114" t="s">
        <v>93</v>
      </c>
      <c r="I43" s="114" t="s">
        <v>131</v>
      </c>
      <c r="J43" s="114" t="s">
        <v>132</v>
      </c>
      <c r="K43" s="116" t="s">
        <v>140</v>
      </c>
      <c r="L43" s="114"/>
      <c r="M43" s="114">
        <v>-12.1</v>
      </c>
      <c r="N43" s="114">
        <v>0</v>
      </c>
    </row>
    <row r="44" spans="1:14" x14ac:dyDescent="0.35">
      <c r="A44" s="113">
        <v>45269</v>
      </c>
      <c r="B44" s="114" t="s">
        <v>134</v>
      </c>
      <c r="C44" s="115">
        <v>0.80694444444444446</v>
      </c>
      <c r="D44" s="115">
        <v>0.81666666666666676</v>
      </c>
      <c r="E44" s="114"/>
      <c r="F44" s="114">
        <v>12.4</v>
      </c>
      <c r="G44" s="114" t="s">
        <v>131</v>
      </c>
      <c r="H44" s="114" t="s">
        <v>132</v>
      </c>
      <c r="I44" s="114"/>
      <c r="J44" s="114" t="s">
        <v>93</v>
      </c>
      <c r="K44" s="116"/>
      <c r="L44" s="114"/>
      <c r="M44" s="114">
        <v>-12.4</v>
      </c>
      <c r="N44" s="114"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ref="N45:N81" si="1">F45+M45</f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ref="N82:N145" si="2">F82+M82</f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2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2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ref="N146:N209" si="3">F146+M146</f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3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3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ref="N210:N273" si="4">F210+M210</f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4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4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ref="N274:N337" si="5">F274+M274</f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5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5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7"/>
      <c r="L289" s="23"/>
      <c r="M289" s="23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7"/>
      <c r="L290" s="23"/>
      <c r="M290" s="23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ref="N338:N401" si="6">F338+M338</f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6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6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ref="N402:N465" si="7">F402+M402</f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7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7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ref="N466:N495" si="8">F466+M466</f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8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8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K496" s="107"/>
      <c r="L496" s="107"/>
    </row>
    <row r="1048572" spans="11:12" x14ac:dyDescent="0.35">
      <c r="K1048572" s="108"/>
      <c r="L1048572" s="108"/>
    </row>
  </sheetData>
  <mergeCells count="63">
    <mergeCell ref="O20:R20"/>
    <mergeCell ref="K496:L496"/>
    <mergeCell ref="K1048572:L1048572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112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2023-12-11T15:13:22Z</dcterms:modified>
</cp:coreProperties>
</file>