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8_{E07F69A1-5B85-406C-A253-A5A69C381F9D}" xr6:coauthVersionLast="47" xr6:coauthVersionMax="47" xr10:uidLastSave="{00000000-0000-0000-0000-000000000000}"/>
  <bookViews>
    <workbookView xWindow="-108" yWindow="-108" windowWidth="23256" windowHeight="12456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<sst xmlns="http://schemas.openxmlformats.org/spreadsheetml/2006/main" count="312" uniqueCount="151">
  <si>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</si>
  <si>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</si>
  <si>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</si>
  <si>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</si>
  <si>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</si>
  <si>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</si>
  <si>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</si>
  <si>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</si>
  <si>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</si>
  <si>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</si>
  <si>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</si>
  <si>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</si>
  <si>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</si>
  <si>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</si>
  <si>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</si>
  <si>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</si>
  <si>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</si>
  <si>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</si>
  <si>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</si>
  <si>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</si>
  <si>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</si>
  <si>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</si>
  <si>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</si>
  <si>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</si>
  <si>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</si>
  <si>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</si>
  <si>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</si>
  <si>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</si>
  <si>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</si>
  <si>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</si>
  <si>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</si>
  <si>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</si>
  <si>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</si>
  <si>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</si>
  <si>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</si>
  <si>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</si>
  <si>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</si>
  <si>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</si>
  <si>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</si>
  <si>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</si>
  <si>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</si>
  <si>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</si>
  <si>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</si>
  <si>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</si>
  <si>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</si>
  <si>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</si>
  <si>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</si>
  <si>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</si>
  <si>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</si>
  <si>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</si>
  <si>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</si>
  <si>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</si>
  <si>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</si>
  <si>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</si>
  <si>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</si>
  <si>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</si>
  <si>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</si>
  <si>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</si>
  <si>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</si>
  <si>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</si>
  <si>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</si>
  <si>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</si>
  <si>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</si>
  <si>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</si>
  <si>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</si>
  <si>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</si>
  <si>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</si>
  <si>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</si>
  <si>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</si>
  <si>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</si>
  <si>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</si>
  <si>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</si>
  <si>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</si>
  <si>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</si>
  <si>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</si>
  <si>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</si>
  <si>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</si>
  <si>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</si>
  <si>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</si>
  <si>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</si>
  <si>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</si>
  <si>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</si>
  <si>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</si>
  <si>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</si>
  <si>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</si>
  <si>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</si>
  <si>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</si>
  <si>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</si>
  <si>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MANAGER NAME: Alyssa Harrell</t>
  </si>
  <si>
    <t>14459 lemon tree ln,west oilce mi 49460</t>
  </si>
  <si>
    <t>byron center</t>
  </si>
  <si>
    <t>Enter Date:12/17/23</t>
  </si>
  <si>
    <t>8am</t>
  </si>
  <si>
    <t>730pm</t>
  </si>
  <si>
    <t>1230pm</t>
  </si>
  <si>
    <t>830pm</t>
  </si>
  <si>
    <t>11am</t>
  </si>
  <si>
    <t>6pm</t>
  </si>
  <si>
    <t>12pm</t>
  </si>
  <si>
    <t>2pm</t>
  </si>
  <si>
    <t>5h 57m</t>
  </si>
  <si>
    <t>Lemontree Lane, Port Sheldon, MI 49460</t>
  </si>
  <si>
    <t>Home Office</t>
  </si>
  <si>
    <t>1200 Front Ave NW, Grand Rapids, MI  49504</t>
  </si>
  <si>
    <t>21m</t>
  </si>
  <si>
    <t>53 Jenison</t>
  </si>
  <si>
    <t>530 Baldwin Street, Jenison MI 49428</t>
  </si>
  <si>
    <t>4h 31m</t>
  </si>
  <si>
    <t>Zeeland Quincy  School</t>
  </si>
  <si>
    <t>10155 Quincy St, Zeeland, MI 49464</t>
  </si>
  <si>
    <t>Tue</t>
  </si>
  <si>
    <t>4m</t>
  </si>
  <si>
    <t>4258 Alpine Ave NW, Comstock Park, MI 49321</t>
  </si>
  <si>
    <t>3h 14m</t>
  </si>
  <si>
    <t>Tri County HS</t>
  </si>
  <si>
    <t>21338 Kendaville Rd, Howard City MI 49329</t>
  </si>
  <si>
    <t>11m</t>
  </si>
  <si>
    <t>2h 17m</t>
  </si>
  <si>
    <t>9m</t>
  </si>
  <si>
    <t>3493 W Shr Dr, Holland, MI 49424</t>
  </si>
  <si>
    <t>Wed</t>
  </si>
  <si>
    <t>14m</t>
  </si>
  <si>
    <t>Custom Profile</t>
  </si>
  <si>
    <t>2525 Waldorf Ct NW A, Grand Rapids, MI 49544</t>
  </si>
  <si>
    <t>2h 44m</t>
  </si>
  <si>
    <t>1179 Monroe Ave NW, Grand Rapids, MI 49503</t>
  </si>
  <si>
    <t>8570 Homestead Dr, Zeeland, MI 49464</t>
  </si>
  <si>
    <t>1h 46m</t>
  </si>
  <si>
    <t>Thu</t>
  </si>
  <si>
    <t>North Broas Street, Belding, MI 48809</t>
  </si>
  <si>
    <t>2h 20m</t>
  </si>
  <si>
    <t>402 W Main St, Belding, MI 48809</t>
  </si>
  <si>
    <t>425 Lewis St, Belding, MI 48809</t>
  </si>
  <si>
    <t>1h 3m</t>
  </si>
  <si>
    <t>410 Ionia St, Belding, MI 48809</t>
  </si>
  <si>
    <t>1h 7m</t>
  </si>
  <si>
    <t>9463 Belding Rd, Belding, MI 48809</t>
  </si>
  <si>
    <t>1h 11m</t>
  </si>
  <si>
    <t>BELDING - MIDDLE SCHOOL</t>
  </si>
  <si>
    <t>410 Ionia St, Belding MI 48809</t>
  </si>
  <si>
    <t>1002 S Bridge St, Belding, MI 48809</t>
  </si>
  <si>
    <t>28m</t>
  </si>
  <si>
    <t>BELDING - WOODVIEW</t>
  </si>
  <si>
    <t>450 Orchard St, Belding, MI 48809</t>
  </si>
  <si>
    <t>3h 22m</t>
  </si>
  <si>
    <t>Fri</t>
  </si>
  <si>
    <t>1h 22m</t>
  </si>
  <si>
    <t>5761 28th St SE, Grand Rapids, MI 49546</t>
  </si>
  <si>
    <t>2h 38m</t>
  </si>
  <si>
    <t>Paradigm</t>
  </si>
  <si>
    <t>415 Leonard St NW Suite 200, Grand Rapids Mi  49504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</si>
</sst>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E4" zoomScale="70" zoomScaleNormal="70" workbookViewId="0">
      <selection activeCell="M4" sqref="M4:N5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40.33203125" customWidth="1"/>
    <col min="9" max="9" width="24" customWidth="1"/>
    <col min="10" max="10" width="43.5546875" customWidth="1"/>
    <col min="11" max="11" width="32.44140625" customWidth="1"/>
    <col min="12" max="12" width="29.109375" customWidth="1"/>
    <col min="13" max="13" width="16.44140625" customWidth="1"/>
    <col min="14" max="14" width="14.5546875" customWidth="1"/>
    <col min="15" max="15" width="20.6640625" customWidth="1"/>
  </cols>
  <sheetData>
    <row r="1" spans="1:14" ht="22.5" customHeight="1" x14ac:dyDescent="0.3">
      <c r="A1" s="38" t="s">
        <v>0</v>
      </c>
      <c r="B1" s="39"/>
      <c r="C1" s="39"/>
      <c r="D1" s="39"/>
      <c r="E1" s="40"/>
      <c r="F1" s="44" t="s">
        <v>88</v>
      </c>
      <c r="G1" s="45"/>
      <c r="H1" s="45"/>
      <c r="I1" s="46"/>
      <c r="J1" s="54" t="s">
        <v>91</v>
      </c>
      <c r="K1" s="35"/>
      <c r="L1" s="30" t="s">
        <v>80</v>
      </c>
      <c r="M1" s="33" t="s">
        <v>90</v>
      </c>
      <c r="N1" s="33"/>
    </row>
    <row r="2" spans="1:14" ht="39.75" customHeight="1" x14ac:dyDescent="0.3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89</v>
      </c>
      <c r="N2" s="37"/>
    </row>
    <row r="3" spans="1:14" ht="28.5" customHeight="1" x14ac:dyDescent="0.3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30</v>
      </c>
      <c r="N3" s="34"/>
    </row>
    <row r="4" spans="1:14" ht="34.5" customHeight="1" x14ac:dyDescent="0.3">
      <c r="A4" s="75" t="s">
        <v>9</v>
      </c>
      <c r="B4" s="76"/>
      <c r="C4" s="77" t="s">
        <v>92</v>
      </c>
      <c r="D4" s="78"/>
      <c r="E4" s="9" t="s">
        <v>94</v>
      </c>
      <c r="F4" s="9" t="s">
        <v>96</v>
      </c>
      <c r="G4" s="9" t="s">
        <v>92</v>
      </c>
      <c r="H4" s="9" t="s">
        <v>98</v>
      </c>
      <c r="I4" s="9"/>
      <c r="J4" s="9"/>
      <c r="K4" s="79" t="s">
        <v>10</v>
      </c>
      <c r="L4" s="80"/>
      <c r="M4" s="61">
        <f>SUM(M6)+M11</f>
        <v>44</v>
      </c>
      <c r="N4" s="62"/>
    </row>
    <row r="5" spans="1:14" ht="36.6" customHeight="1" x14ac:dyDescent="0.3">
      <c r="A5" s="64" t="s">
        <v>11</v>
      </c>
      <c r="B5" s="65"/>
      <c r="C5" s="66" t="s">
        <v>93</v>
      </c>
      <c r="D5" s="67"/>
      <c r="E5" s="9" t="s">
        <v>95</v>
      </c>
      <c r="F5" s="9" t="s">
        <v>97</v>
      </c>
      <c r="G5" s="9" t="s">
        <v>93</v>
      </c>
      <c r="H5" s="9" t="s">
        <v>99</v>
      </c>
      <c r="I5" s="9"/>
      <c r="J5" s="9"/>
      <c r="K5" s="65"/>
      <c r="L5" s="65"/>
      <c r="M5" s="63"/>
      <c r="N5" s="63"/>
    </row>
    <row r="6" spans="1:14" ht="60.75" customHeight="1" x14ac:dyDescent="0.3">
      <c r="A6" s="68" t="s">
        <v>12</v>
      </c>
      <c r="B6" s="69"/>
      <c r="C6" s="70">
        <v>11.5</v>
      </c>
      <c r="D6" s="67"/>
      <c r="E6" s="10">
        <v>8</v>
      </c>
      <c r="F6" s="10">
        <v>7</v>
      </c>
      <c r="G6" s="10">
        <v>11.5</v>
      </c>
      <c r="H6" s="10">
        <v>2</v>
      </c>
      <c r="I6" s="10"/>
      <c r="J6" s="10"/>
      <c r="K6" s="71" t="s">
        <v>13</v>
      </c>
      <c r="L6" s="72"/>
      <c r="M6" s="73">
        <f>SUM(C10:J10)</f>
        <v>44</v>
      </c>
      <c r="N6" s="74"/>
    </row>
    <row r="7" spans="1:14" ht="38.1" customHeight="1" x14ac:dyDescent="0.3">
      <c r="A7" s="81" t="s">
        <v>52</v>
      </c>
      <c r="B7" s="82"/>
      <c r="C7" s="70">
        <v>0.5</v>
      </c>
      <c r="D7" s="67"/>
      <c r="E7" s="10">
        <v>1</v>
      </c>
      <c r="F7" s="10">
        <v>1</v>
      </c>
      <c r="G7" s="10">
        <v>1</v>
      </c>
      <c r="H7" s="10">
        <v>0.25</v>
      </c>
      <c r="I7" s="10"/>
      <c r="J7" s="10"/>
      <c r="K7" s="71" t="s">
        <v>14</v>
      </c>
      <c r="L7" s="71"/>
      <c r="M7" s="56">
        <f>SUM(L21:L498)</f>
        <v>0</v>
      </c>
      <c r="N7" s="57"/>
    </row>
    <row r="8" spans="1:14" ht="47.4" customHeight="1" x14ac:dyDescent="0.3">
      <c r="A8" s="58" t="s">
        <v>15</v>
      </c>
      <c r="B8" s="58"/>
      <c r="C8" s="59"/>
      <c r="D8" s="60"/>
      <c r="E8" s="11"/>
      <c r="F8" s="11"/>
      <c r="G8" s="11"/>
      <c r="H8" s="11">
        <v>0.25</v>
      </c>
      <c r="I8" s="11"/>
      <c r="J8" s="11"/>
      <c r="K8" s="71"/>
      <c r="L8" s="71"/>
      <c r="M8" s="57"/>
      <c r="N8" s="57"/>
    </row>
    <row r="9" spans="1:14" ht="44.1" customHeight="1" x14ac:dyDescent="0.3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SUM(N21:N498)</f>
        <v>313.49999999999994</v>
      </c>
      <c r="N9" s="97"/>
    </row>
    <row r="10" spans="1:14" ht="63.75" customHeight="1" x14ac:dyDescent="0.3">
      <c r="A10" s="98" t="s">
        <v>18</v>
      </c>
      <c r="B10" s="98"/>
      <c r="C10" s="99">
        <f>SUM(C6+C7+C8-C9)</f>
        <v>12</v>
      </c>
      <c r="D10" s="99"/>
      <c r="E10" s="13">
        <f t="shared" ref="E10:I10" si="0">SUM(E6+E7+E8-E9)</f>
        <v>9</v>
      </c>
      <c r="F10" s="13">
        <f t="shared" si="0"/>
        <v>8</v>
      </c>
      <c r="G10" s="13">
        <f t="shared" si="0"/>
        <v>12.5</v>
      </c>
      <c r="H10" s="13">
        <f t="shared" si="0"/>
        <v>2.5</v>
      </c>
      <c r="I10" s="13">
        <f t="shared" si="0"/>
        <v>0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4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" x14ac:dyDescent="0.3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" x14ac:dyDescent="0.3">
      <c r="A13" s="100" t="s">
        <v>29</v>
      </c>
      <c r="B13" s="100"/>
      <c r="C13" s="4"/>
      <c r="D13" s="5"/>
      <c r="E13" s="3"/>
      <c r="F13" s="101"/>
      <c r="G13" s="101"/>
      <c r="H13" s="101"/>
      <c r="I13" s="101"/>
      <c r="J13" s="17"/>
      <c r="K13" s="102"/>
      <c r="L13" s="103"/>
      <c r="M13" s="103"/>
      <c r="N13" s="104"/>
    </row>
    <row r="14" spans="1:14" ht="18" x14ac:dyDescent="0.3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2"/>
      <c r="L14" s="103"/>
      <c r="M14" s="103"/>
      <c r="N14" s="104"/>
    </row>
    <row r="15" spans="1:14" ht="18" x14ac:dyDescent="0.3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2"/>
      <c r="L15" s="103"/>
      <c r="M15" s="103"/>
      <c r="N15" s="104"/>
    </row>
    <row r="16" spans="1:14" ht="18" x14ac:dyDescent="0.3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2"/>
      <c r="L16" s="103"/>
      <c r="M16" s="103"/>
      <c r="N16" s="104"/>
    </row>
    <row r="17" spans="1:18" ht="18" x14ac:dyDescent="0.3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2"/>
      <c r="L17" s="103"/>
      <c r="M17" s="103"/>
      <c r="N17" s="104"/>
    </row>
    <row r="18" spans="1:18" ht="18" x14ac:dyDescent="0.3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" x14ac:dyDescent="0.3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3">
      <c r="A21" s="112">
        <v>45271</v>
      </c>
      <c r="B21" t="s">
        <v>68</v>
      </c>
      <c r="C21" s="113">
        <v>0.30763888888888891</v>
      </c>
      <c r="D21" s="113">
        <v>0.34097222222222223</v>
      </c>
      <c r="E21" t="s">
        <v>100</v>
      </c>
      <c r="F21">
        <v>37.1</v>
      </c>
      <c r="G21" t="s">
        <v>41</v>
      </c>
      <c r="H21" t="s">
        <v>101</v>
      </c>
      <c r="I21" t="s">
        <v>102</v>
      </c>
      <c r="J21" t="s">
        <v>103</v>
      </c>
      <c r="L21" s="25"/>
      <c r="M21" s="25">
        <v>-30</v>
      </c>
      <c r="N21" s="25">
        <f t="shared" ref="N21:N84" si="1">F21+M21</f>
        <v>7.1000000000000014</v>
      </c>
    </row>
    <row r="22" spans="1:18" x14ac:dyDescent="0.3">
      <c r="A22" s="112">
        <v>45271</v>
      </c>
      <c r="B22" t="s">
        <v>68</v>
      </c>
      <c r="C22" s="113">
        <v>0.58888888888888891</v>
      </c>
      <c r="D22" s="113">
        <v>0.59791666666666665</v>
      </c>
      <c r="E22" t="s">
        <v>104</v>
      </c>
      <c r="F22">
        <v>9.4</v>
      </c>
      <c r="G22" t="s">
        <v>102</v>
      </c>
      <c r="H22" t="s">
        <v>103</v>
      </c>
      <c r="I22" t="s">
        <v>105</v>
      </c>
      <c r="J22" t="s">
        <v>106</v>
      </c>
      <c r="L22" s="25"/>
      <c r="M22" s="25"/>
      <c r="N22" s="25">
        <f t="shared" si="1"/>
        <v>9.4</v>
      </c>
    </row>
    <row r="23" spans="1:18" x14ac:dyDescent="0.3">
      <c r="A23" s="112">
        <v>45271</v>
      </c>
      <c r="B23" t="s">
        <v>68</v>
      </c>
      <c r="C23" s="113">
        <v>0.61249999999999993</v>
      </c>
      <c r="D23" s="113">
        <v>0.63124999999999998</v>
      </c>
      <c r="E23" t="s">
        <v>107</v>
      </c>
      <c r="F23">
        <v>21.4</v>
      </c>
      <c r="G23" t="s">
        <v>105</v>
      </c>
      <c r="H23" t="s">
        <v>106</v>
      </c>
      <c r="I23" t="s">
        <v>108</v>
      </c>
      <c r="J23" t="s">
        <v>109</v>
      </c>
      <c r="L23" s="25"/>
      <c r="M23" s="25"/>
      <c r="N23" s="25">
        <f t="shared" si="1"/>
        <v>21.4</v>
      </c>
    </row>
    <row r="24" spans="1:18" x14ac:dyDescent="0.3">
      <c r="A24" s="112">
        <v>45271</v>
      </c>
      <c r="B24" t="s">
        <v>68</v>
      </c>
      <c r="C24" s="113">
        <v>0.81944444444444453</v>
      </c>
      <c r="D24" s="113">
        <v>0.82777777777777783</v>
      </c>
      <c r="F24">
        <v>10.6</v>
      </c>
      <c r="G24" t="s">
        <v>108</v>
      </c>
      <c r="H24" t="s">
        <v>109</v>
      </c>
      <c r="I24" t="s">
        <v>41</v>
      </c>
      <c r="J24" t="s">
        <v>101</v>
      </c>
      <c r="L24" s="25"/>
      <c r="M24" s="25">
        <v>-10.6</v>
      </c>
      <c r="N24" s="25">
        <f t="shared" si="1"/>
        <v>0</v>
      </c>
    </row>
    <row r="25" spans="1:18" x14ac:dyDescent="0.3">
      <c r="A25" s="112">
        <v>45272</v>
      </c>
      <c r="B25" t="s">
        <v>110</v>
      </c>
      <c r="C25" s="113">
        <v>0.42708333333333331</v>
      </c>
      <c r="D25" s="113">
        <v>0.52986111111111112</v>
      </c>
      <c r="E25" t="s">
        <v>111</v>
      </c>
      <c r="F25">
        <v>33</v>
      </c>
      <c r="G25" t="s">
        <v>41</v>
      </c>
      <c r="H25" t="s">
        <v>101</v>
      </c>
      <c r="J25" t="s">
        <v>112</v>
      </c>
      <c r="L25" s="25"/>
      <c r="M25" s="25">
        <v>-30</v>
      </c>
      <c r="N25" s="25">
        <f t="shared" si="1"/>
        <v>3</v>
      </c>
    </row>
    <row r="26" spans="1:18" x14ac:dyDescent="0.3">
      <c r="A26" s="112">
        <v>45272</v>
      </c>
      <c r="B26" t="s">
        <v>110</v>
      </c>
      <c r="C26" s="113">
        <v>0.53263888888888888</v>
      </c>
      <c r="D26" s="113">
        <v>0.5541666666666667</v>
      </c>
      <c r="E26" t="s">
        <v>113</v>
      </c>
      <c r="F26">
        <v>30.7</v>
      </c>
      <c r="H26" t="s">
        <v>112</v>
      </c>
      <c r="I26" t="s">
        <v>114</v>
      </c>
      <c r="J26" t="s">
        <v>115</v>
      </c>
      <c r="L26" s="25"/>
      <c r="M26" s="25"/>
      <c r="N26" s="25">
        <f t="shared" si="1"/>
        <v>30.7</v>
      </c>
    </row>
    <row r="27" spans="1:18" x14ac:dyDescent="0.3">
      <c r="A27" s="112">
        <v>45272</v>
      </c>
      <c r="B27" t="s">
        <v>110</v>
      </c>
      <c r="C27" s="113">
        <v>0.68888888888888899</v>
      </c>
      <c r="D27" s="113">
        <v>0.7090277777777777</v>
      </c>
      <c r="E27" t="s">
        <v>116</v>
      </c>
      <c r="F27">
        <v>31.4</v>
      </c>
      <c r="G27" t="s">
        <v>114</v>
      </c>
      <c r="H27" t="s">
        <v>115</v>
      </c>
      <c r="I27" t="s">
        <v>102</v>
      </c>
      <c r="J27" t="s">
        <v>103</v>
      </c>
      <c r="L27" s="25"/>
      <c r="M27" s="25"/>
      <c r="N27" s="25">
        <f t="shared" si="1"/>
        <v>31.4</v>
      </c>
    </row>
    <row r="28" spans="1:18" x14ac:dyDescent="0.3">
      <c r="A28" s="112">
        <v>45272</v>
      </c>
      <c r="B28" t="s">
        <v>110</v>
      </c>
      <c r="C28" s="113">
        <v>0.71666666666666667</v>
      </c>
      <c r="D28" s="113">
        <v>0.74375000000000002</v>
      </c>
      <c r="E28" t="s">
        <v>117</v>
      </c>
      <c r="F28">
        <v>27.7</v>
      </c>
      <c r="G28" t="s">
        <v>102</v>
      </c>
      <c r="H28" t="s">
        <v>103</v>
      </c>
      <c r="I28" t="s">
        <v>108</v>
      </c>
      <c r="J28" t="s">
        <v>109</v>
      </c>
      <c r="L28" s="25"/>
      <c r="M28" s="25"/>
      <c r="N28" s="25">
        <f t="shared" si="1"/>
        <v>27.7</v>
      </c>
    </row>
    <row r="29" spans="1:18" x14ac:dyDescent="0.3">
      <c r="A29" s="112">
        <v>45272</v>
      </c>
      <c r="B29" t="s">
        <v>110</v>
      </c>
      <c r="C29" s="113">
        <v>0.83888888888888891</v>
      </c>
      <c r="D29" s="113">
        <v>0.84444444444444444</v>
      </c>
      <c r="E29" t="s">
        <v>118</v>
      </c>
      <c r="F29">
        <v>5</v>
      </c>
      <c r="G29" t="s">
        <v>108</v>
      </c>
      <c r="H29" t="s">
        <v>109</v>
      </c>
      <c r="J29" t="s">
        <v>119</v>
      </c>
      <c r="L29" s="25"/>
      <c r="M29" s="25"/>
      <c r="N29" s="25">
        <f t="shared" si="1"/>
        <v>5</v>
      </c>
    </row>
    <row r="30" spans="1:18" x14ac:dyDescent="0.3">
      <c r="A30" s="112">
        <v>45272</v>
      </c>
      <c r="B30" t="s">
        <v>110</v>
      </c>
      <c r="C30" s="113">
        <v>0.85069444444444453</v>
      </c>
      <c r="D30" s="113">
        <v>0.85555555555555562</v>
      </c>
      <c r="F30">
        <v>7.8</v>
      </c>
      <c r="H30" t="s">
        <v>119</v>
      </c>
      <c r="I30" t="s">
        <v>41</v>
      </c>
      <c r="J30" t="s">
        <v>101</v>
      </c>
      <c r="L30" s="25"/>
      <c r="M30" s="25">
        <v>-7.8</v>
      </c>
      <c r="N30" s="25">
        <f t="shared" si="1"/>
        <v>0</v>
      </c>
    </row>
    <row r="31" spans="1:18" x14ac:dyDescent="0.3">
      <c r="A31" s="112">
        <v>45273</v>
      </c>
      <c r="B31" t="s">
        <v>120</v>
      </c>
      <c r="C31" s="113">
        <v>0.43263888888888885</v>
      </c>
      <c r="D31" s="113">
        <v>0.46319444444444446</v>
      </c>
      <c r="E31" t="s">
        <v>47</v>
      </c>
      <c r="F31">
        <v>38</v>
      </c>
      <c r="G31" t="s">
        <v>41</v>
      </c>
      <c r="H31" t="s">
        <v>101</v>
      </c>
      <c r="I31" t="s">
        <v>102</v>
      </c>
      <c r="J31" t="s">
        <v>103</v>
      </c>
      <c r="L31" s="25"/>
      <c r="M31" s="25">
        <v>-30</v>
      </c>
      <c r="N31" s="25">
        <f t="shared" si="1"/>
        <v>8</v>
      </c>
    </row>
    <row r="32" spans="1:18" x14ac:dyDescent="0.3">
      <c r="A32" s="112">
        <v>45273</v>
      </c>
      <c r="B32" t="s">
        <v>120</v>
      </c>
      <c r="C32" s="113">
        <v>0.48333333333333334</v>
      </c>
      <c r="D32" s="113">
        <v>0.50972222222222219</v>
      </c>
      <c r="E32" t="s">
        <v>121</v>
      </c>
      <c r="F32">
        <v>19.5</v>
      </c>
      <c r="G32" t="s">
        <v>102</v>
      </c>
      <c r="H32" t="s">
        <v>103</v>
      </c>
      <c r="I32" t="s">
        <v>122</v>
      </c>
      <c r="J32" t="s">
        <v>123</v>
      </c>
      <c r="L32" s="25"/>
      <c r="M32" s="25"/>
      <c r="N32" s="25">
        <f t="shared" si="1"/>
        <v>19.5</v>
      </c>
    </row>
    <row r="33" spans="1:14" x14ac:dyDescent="0.3">
      <c r="A33" s="112">
        <v>45273</v>
      </c>
      <c r="B33" t="s">
        <v>120</v>
      </c>
      <c r="C33" s="113">
        <v>0.51944444444444449</v>
      </c>
      <c r="D33" s="113">
        <v>0.52708333333333335</v>
      </c>
      <c r="E33" t="s">
        <v>124</v>
      </c>
      <c r="F33">
        <v>4.5999999999999996</v>
      </c>
      <c r="G33" t="s">
        <v>122</v>
      </c>
      <c r="H33" t="s">
        <v>123</v>
      </c>
      <c r="J33" t="s">
        <v>125</v>
      </c>
      <c r="L33" s="25"/>
      <c r="M33" s="25"/>
      <c r="N33" s="25">
        <f t="shared" si="1"/>
        <v>4.5999999999999996</v>
      </c>
    </row>
    <row r="34" spans="1:14" x14ac:dyDescent="0.3">
      <c r="A34" s="112">
        <v>45273</v>
      </c>
      <c r="B34" t="s">
        <v>120</v>
      </c>
      <c r="C34" s="113">
        <v>0.64097222222222217</v>
      </c>
      <c r="D34" s="113">
        <v>0.65833333333333333</v>
      </c>
      <c r="E34" t="s">
        <v>116</v>
      </c>
      <c r="F34">
        <v>22.6</v>
      </c>
      <c r="H34" t="s">
        <v>125</v>
      </c>
      <c r="J34" t="s">
        <v>126</v>
      </c>
      <c r="L34" s="25"/>
      <c r="M34" s="25"/>
      <c r="N34" s="25">
        <f t="shared" si="1"/>
        <v>22.6</v>
      </c>
    </row>
    <row r="35" spans="1:14" x14ac:dyDescent="0.3">
      <c r="A35" s="112">
        <v>45273</v>
      </c>
      <c r="B35" t="s">
        <v>120</v>
      </c>
      <c r="C35" s="113">
        <v>0.66597222222222219</v>
      </c>
      <c r="D35" s="113">
        <v>0.67361111111111116</v>
      </c>
      <c r="E35" t="s">
        <v>127</v>
      </c>
      <c r="F35">
        <v>5.2</v>
      </c>
      <c r="H35" t="s">
        <v>126</v>
      </c>
      <c r="I35" t="s">
        <v>108</v>
      </c>
      <c r="J35" t="s">
        <v>109</v>
      </c>
      <c r="L35" s="25"/>
      <c r="M35" s="25"/>
      <c r="N35" s="25">
        <f t="shared" si="1"/>
        <v>5.2</v>
      </c>
    </row>
    <row r="36" spans="1:14" x14ac:dyDescent="0.3">
      <c r="A36" s="112">
        <v>45273</v>
      </c>
      <c r="B36" t="s">
        <v>120</v>
      </c>
      <c r="C36" s="113">
        <v>0.74722222222222223</v>
      </c>
      <c r="D36" s="113">
        <v>0.75624999999999998</v>
      </c>
      <c r="F36">
        <v>11.4</v>
      </c>
      <c r="G36" t="s">
        <v>108</v>
      </c>
      <c r="H36" t="s">
        <v>109</v>
      </c>
      <c r="I36" t="s">
        <v>41</v>
      </c>
      <c r="J36" t="s">
        <v>101</v>
      </c>
      <c r="L36" s="25"/>
      <c r="M36" s="25">
        <v>-11.4</v>
      </c>
      <c r="N36" s="25">
        <f t="shared" si="1"/>
        <v>0</v>
      </c>
    </row>
    <row r="37" spans="1:14" x14ac:dyDescent="0.3">
      <c r="A37" s="112">
        <v>45274</v>
      </c>
      <c r="B37" t="s">
        <v>128</v>
      </c>
      <c r="C37" s="113">
        <v>0.28958333333333336</v>
      </c>
      <c r="D37" s="113">
        <v>0.33819444444444446</v>
      </c>
      <c r="F37">
        <v>61.6</v>
      </c>
      <c r="H37" t="s">
        <v>101</v>
      </c>
      <c r="J37" t="s">
        <v>129</v>
      </c>
      <c r="L37" s="25"/>
      <c r="M37" s="25">
        <v>-30</v>
      </c>
      <c r="N37" s="25">
        <f t="shared" si="1"/>
        <v>31.6</v>
      </c>
    </row>
    <row r="38" spans="1:14" x14ac:dyDescent="0.3">
      <c r="A38" s="112">
        <v>45274</v>
      </c>
      <c r="B38" t="s">
        <v>128</v>
      </c>
      <c r="C38" s="113">
        <v>0.34583333333333338</v>
      </c>
      <c r="D38" s="113">
        <v>0.34791666666666665</v>
      </c>
      <c r="E38" t="s">
        <v>130</v>
      </c>
      <c r="F38">
        <v>0.7</v>
      </c>
      <c r="H38" t="s">
        <v>131</v>
      </c>
      <c r="J38" t="s">
        <v>132</v>
      </c>
      <c r="L38" s="25"/>
      <c r="M38" s="25"/>
      <c r="N38" s="25">
        <f t="shared" si="1"/>
        <v>0.7</v>
      </c>
    </row>
    <row r="39" spans="1:14" x14ac:dyDescent="0.3">
      <c r="A39" s="112">
        <v>45274</v>
      </c>
      <c r="B39" t="s">
        <v>128</v>
      </c>
      <c r="C39" s="113">
        <v>0.44513888888888892</v>
      </c>
      <c r="D39" s="113">
        <v>0.44722222222222219</v>
      </c>
      <c r="E39" t="s">
        <v>133</v>
      </c>
      <c r="F39">
        <v>1</v>
      </c>
      <c r="H39" t="s">
        <v>132</v>
      </c>
      <c r="J39" t="s">
        <v>134</v>
      </c>
      <c r="L39" s="25"/>
      <c r="M39" s="25"/>
      <c r="N39" s="25">
        <f t="shared" si="1"/>
        <v>1</v>
      </c>
    </row>
    <row r="40" spans="1:14" x14ac:dyDescent="0.3">
      <c r="A40" s="112">
        <v>45274</v>
      </c>
      <c r="B40" t="s">
        <v>128</v>
      </c>
      <c r="C40" s="113">
        <v>0.4909722222222222</v>
      </c>
      <c r="D40" s="113">
        <v>0.49444444444444446</v>
      </c>
      <c r="E40" t="s">
        <v>135</v>
      </c>
      <c r="F40">
        <v>2.2999999999999998</v>
      </c>
      <c r="H40" t="s">
        <v>134</v>
      </c>
      <c r="J40" t="s">
        <v>136</v>
      </c>
      <c r="L40" s="25"/>
      <c r="M40" s="25"/>
      <c r="N40" s="25">
        <f t="shared" si="1"/>
        <v>2.2999999999999998</v>
      </c>
    </row>
    <row r="41" spans="1:14" x14ac:dyDescent="0.3">
      <c r="A41" s="112">
        <v>45274</v>
      </c>
      <c r="B41" t="s">
        <v>128</v>
      </c>
      <c r="C41" s="113">
        <v>0.54097222222222219</v>
      </c>
      <c r="D41" s="113">
        <v>0.54513888888888895</v>
      </c>
      <c r="E41" t="s">
        <v>137</v>
      </c>
      <c r="F41">
        <v>2.4</v>
      </c>
      <c r="H41" t="s">
        <v>136</v>
      </c>
      <c r="I41" t="s">
        <v>138</v>
      </c>
      <c r="J41" t="s">
        <v>139</v>
      </c>
      <c r="L41" s="25"/>
      <c r="M41" s="25"/>
      <c r="N41" s="25">
        <f t="shared" si="1"/>
        <v>2.4</v>
      </c>
    </row>
    <row r="42" spans="1:14" x14ac:dyDescent="0.3">
      <c r="A42" s="112">
        <v>45274</v>
      </c>
      <c r="B42" t="s">
        <v>128</v>
      </c>
      <c r="C42" s="113">
        <v>0.59444444444444444</v>
      </c>
      <c r="D42" s="113">
        <v>0.59583333333333333</v>
      </c>
      <c r="E42" t="s">
        <v>111</v>
      </c>
      <c r="F42">
        <v>0.7</v>
      </c>
      <c r="G42" t="s">
        <v>138</v>
      </c>
      <c r="H42" t="s">
        <v>139</v>
      </c>
      <c r="J42" t="s">
        <v>140</v>
      </c>
      <c r="L42" s="25"/>
      <c r="M42" s="25"/>
      <c r="N42" s="25">
        <f t="shared" si="1"/>
        <v>0.7</v>
      </c>
    </row>
    <row r="43" spans="1:14" x14ac:dyDescent="0.3">
      <c r="A43" s="112">
        <v>45274</v>
      </c>
      <c r="B43" t="s">
        <v>128</v>
      </c>
      <c r="C43" s="113">
        <v>0.59861111111111109</v>
      </c>
      <c r="D43" s="113">
        <v>0.6020833333333333</v>
      </c>
      <c r="E43" t="s">
        <v>141</v>
      </c>
      <c r="F43">
        <v>1.9</v>
      </c>
      <c r="H43" t="s">
        <v>140</v>
      </c>
      <c r="I43" t="s">
        <v>142</v>
      </c>
      <c r="J43" t="s">
        <v>143</v>
      </c>
      <c r="L43" s="25"/>
      <c r="M43" s="25"/>
      <c r="N43" s="25">
        <f t="shared" si="1"/>
        <v>1.9</v>
      </c>
    </row>
    <row r="44" spans="1:14" x14ac:dyDescent="0.3">
      <c r="A44" s="112">
        <v>45274</v>
      </c>
      <c r="B44" t="s">
        <v>128</v>
      </c>
      <c r="C44" s="113">
        <v>0.62152777777777779</v>
      </c>
      <c r="D44" s="113">
        <v>0.6694444444444444</v>
      </c>
      <c r="E44" t="s">
        <v>144</v>
      </c>
      <c r="F44">
        <v>54.6</v>
      </c>
      <c r="G44" t="s">
        <v>142</v>
      </c>
      <c r="H44" t="s">
        <v>143</v>
      </c>
      <c r="I44" t="s">
        <v>108</v>
      </c>
      <c r="J44" t="s">
        <v>109</v>
      </c>
      <c r="L44" s="25"/>
      <c r="M44" s="25"/>
      <c r="N44" s="25">
        <f t="shared" si="1"/>
        <v>54.6</v>
      </c>
    </row>
    <row r="45" spans="1:14" x14ac:dyDescent="0.3">
      <c r="A45" s="112">
        <v>45274</v>
      </c>
      <c r="B45" t="s">
        <v>128</v>
      </c>
      <c r="C45" s="113">
        <v>0.80972222222222223</v>
      </c>
      <c r="D45" s="113">
        <v>0.81944444444444453</v>
      </c>
      <c r="F45">
        <v>10.5</v>
      </c>
      <c r="G45" t="s">
        <v>108</v>
      </c>
      <c r="H45" t="s">
        <v>109</v>
      </c>
      <c r="I45" t="s">
        <v>41</v>
      </c>
      <c r="J45" t="s">
        <v>101</v>
      </c>
      <c r="L45" s="25"/>
      <c r="M45" s="25">
        <v>-10.5</v>
      </c>
      <c r="N45" s="25">
        <f t="shared" si="1"/>
        <v>0</v>
      </c>
    </row>
    <row r="46" spans="1:14" x14ac:dyDescent="0.3">
      <c r="A46" s="112">
        <v>45275</v>
      </c>
      <c r="B46" t="s">
        <v>145</v>
      </c>
      <c r="C46" s="113">
        <v>0.58263888888888882</v>
      </c>
      <c r="D46" s="113">
        <v>0.61388888888888882</v>
      </c>
      <c r="E46" t="s">
        <v>146</v>
      </c>
      <c r="F46">
        <v>40.200000000000003</v>
      </c>
      <c r="G46" t="s">
        <v>41</v>
      </c>
      <c r="H46" t="s">
        <v>101</v>
      </c>
      <c r="J46" t="s">
        <v>147</v>
      </c>
      <c r="L46" s="25"/>
      <c r="M46" s="25">
        <v>-30</v>
      </c>
      <c r="N46" s="25">
        <f t="shared" si="1"/>
        <v>10.200000000000003</v>
      </c>
    </row>
    <row r="47" spans="1:14" x14ac:dyDescent="0.3">
      <c r="A47" s="112">
        <v>45275</v>
      </c>
      <c r="B47" t="s">
        <v>145</v>
      </c>
      <c r="C47" s="113">
        <v>0.67083333333333339</v>
      </c>
      <c r="D47" s="113">
        <v>0.68333333333333324</v>
      </c>
      <c r="E47" t="s">
        <v>148</v>
      </c>
      <c r="F47">
        <v>12.5</v>
      </c>
      <c r="H47" t="s">
        <v>147</v>
      </c>
      <c r="I47" t="s">
        <v>149</v>
      </c>
      <c r="J47" t="s">
        <v>150</v>
      </c>
      <c r="L47" s="25"/>
      <c r="M47" s="25"/>
      <c r="N47" s="25">
        <f t="shared" si="1"/>
        <v>12.5</v>
      </c>
    </row>
    <row r="48" spans="1:14" x14ac:dyDescent="0.3">
      <c r="A48" s="112">
        <v>45275</v>
      </c>
      <c r="B48" t="s">
        <v>145</v>
      </c>
      <c r="C48" s="113">
        <v>0.79305555555555562</v>
      </c>
      <c r="D48" s="113">
        <v>0.81597222222222221</v>
      </c>
      <c r="F48">
        <v>29.5</v>
      </c>
      <c r="G48" t="s">
        <v>149</v>
      </c>
      <c r="H48" t="s">
        <v>150</v>
      </c>
      <c r="I48" t="s">
        <v>41</v>
      </c>
      <c r="J48" t="s">
        <v>101</v>
      </c>
      <c r="L48" s="25"/>
      <c r="M48" s="25">
        <v>-29.5</v>
      </c>
      <c r="N48" s="25">
        <f t="shared" si="1"/>
        <v>0</v>
      </c>
    </row>
    <row r="49" spans="1:14" x14ac:dyDescent="0.3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3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3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3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3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3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">
      <c r="K499" s="107"/>
      <c r="L499" s="107"/>
    </row>
    <row r="1048575" spans="11:12" x14ac:dyDescent="0.3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34" customWidth="1"/>
    <col min="9" max="9" width="24" customWidth="1"/>
    <col min="10" max="10" width="40" customWidth="1"/>
    <col min="11" max="11" width="33.33203125" customWidth="1"/>
    <col min="12" max="12" width="30.88671875" customWidth="1"/>
    <col min="13" max="13" width="15.88671875" customWidth="1"/>
    <col min="14" max="14" width="14.5546875" customWidth="1"/>
    <col min="15" max="15" width="10.5546875" customWidth="1"/>
  </cols>
  <sheetData>
    <row r="1" spans="1:16" ht="18" customHeight="1" x14ac:dyDescent="0.3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3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" customHeight="1" x14ac:dyDescent="0.3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" customHeight="1" x14ac:dyDescent="0.3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4" customHeight="1" x14ac:dyDescent="0.3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" customHeight="1" x14ac:dyDescent="0.3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4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" x14ac:dyDescent="0.3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" x14ac:dyDescent="0.3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" x14ac:dyDescent="0.3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" x14ac:dyDescent="0.3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" x14ac:dyDescent="0.3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" x14ac:dyDescent="0.3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" x14ac:dyDescent="0.3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" x14ac:dyDescent="0.3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">
      <c r="K499" s="107"/>
      <c r="L499" s="107"/>
    </row>
    <row r="1048575" spans="11:12" x14ac:dyDescent="0.3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Alyssa Harrell</cp:lastModifiedBy>
  <dcterms:created xsi:type="dcterms:W3CDTF">2022-05-26T15:05:30Z</dcterms:created>
  <dcterms:modified xsi:type="dcterms:W3CDTF">2023-12-18T13:35:46Z</dcterms:modified>
</cp:coreProperties>
</file>