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"/>
    </mc:Choice>
  </mc:AlternateContent>
  <xr:revisionPtr revIDLastSave="0" documentId="8_{3338BE8C-03C0-4C3D-974D-B6A3E60EF3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<sst xmlns="http://schemas.openxmlformats.org/spreadsheetml/2006/main" count="397" uniqueCount="152">
  <si>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</si>
  <si>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</si>
  <si>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</si>
  <si>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</si>
  <si>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</si>
  <si>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</si>
  <si>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</si>
  <si>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</si>
  <si>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</si>
  <si>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</si>
  <si>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</si>
  <si>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</si>
  <si>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</si>
  <si>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</si>
  <si>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</si>
  <si>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</si>
  <si>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</si>
  <si>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</si>
  <si>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</si>
  <si>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</si>
  <si>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</si>
  <si>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</si>
  <si>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</si>
  <si>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</si>
  <si>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</si>
  <si>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</si>
  <si>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</si>
  <si>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</si>
  <si>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</si>
  <si>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</si>
  <si>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</si>
  <si>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</si>
  <si>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</si>
  <si>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</si>
  <si>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</si>
  <si>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</si>
  <si>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</si>
  <si>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</si>
  <si>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</si>
  <si>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</si>
  <si>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</si>
  <si>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</si>
  <si>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</si>
  <si>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</si>
  <si>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</si>
  <si>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</si>
  <si>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</si>
  <si>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</si>
  <si>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</si>
  <si>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</si>
  <si>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</si>
  <si>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</si>
  <si>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</si>
  <si>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</si>
  <si>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</si>
  <si>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</si>
  <si>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</si>
  <si>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</si>
  <si>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</si>
  <si>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</si>
  <si>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</si>
  <si>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</si>
  <si>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</si>
  <si>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</si>
  <si>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</si>
  <si>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</si>
  <si>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</si>
  <si>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</si>
  <si>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</si>
  <si>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</si>
  <si>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</si>
  <si>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</si>
  <si>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</si>
  <si>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</si>
  <si>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</si>
  <si>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</si>
  <si>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</si>
  <si>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</si>
  <si>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</si>
  <si>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</si>
  <si>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</si>
  <si>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</si>
  <si>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</si>
  <si>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</si>
  <si>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</si>
  <si>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</si>
  <si>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</si>
  <si>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</si>
  <si>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</si>
  <si>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</si>
  <si>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</si>
  <si>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</si>
  <si>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</si>
  <si>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</si>
  <si>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</si>
  <si>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</si>
  <si>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</si>
  <si>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</si>
  <si>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</si>
  <si>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</si>
  <si>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</si>
  <si>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</si>
  <si>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</si>
  <si>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</si>
  <si>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</si>
  <si>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</si>
  <si>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</si>
  <si>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</si>
  <si>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</si>
  <si>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</si>
  <si>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</si>
  <si>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</si>
  <si>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</si>
  <si>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Payroll audit</t>
  </si>
  <si>
    <t>Serena  Musina</t>
  </si>
  <si>
    <t>Tri County</t>
  </si>
  <si>
    <t>tri County</t>
  </si>
  <si>
    <t>Healthy Habits</t>
  </si>
  <si>
    <t>Brandy Homrich</t>
  </si>
  <si>
    <t>Holland</t>
  </si>
  <si>
    <t>Banks</t>
  </si>
  <si>
    <t>Grand Rapids/Caledonia</t>
  </si>
  <si>
    <t>Organizing Paperwork</t>
  </si>
  <si>
    <t>4@4</t>
  </si>
  <si>
    <t>Leadership Banquet prep</t>
  </si>
  <si>
    <t>Lakeview</t>
  </si>
  <si>
    <t>Dewitt/Okemos</t>
  </si>
  <si>
    <t>Dewitt/ Okemos/Portland</t>
  </si>
  <si>
    <t>Tri-County Audit</t>
  </si>
  <si>
    <t xml:space="preserve">Fremont  </t>
  </si>
  <si>
    <t>Fremont</t>
  </si>
  <si>
    <t>Townhall Meeting</t>
  </si>
  <si>
    <t>PTO</t>
  </si>
  <si>
    <t>Angela Sisson</t>
  </si>
  <si>
    <t>Staci Chambers</t>
  </si>
  <si>
    <t>Amanda Dine</t>
  </si>
  <si>
    <t>Audit Bank Staffing sheets</t>
  </si>
  <si>
    <t>Comstock Park</t>
  </si>
  <si>
    <t>.</t>
  </si>
  <si>
    <t>Alyssa Harrell</t>
  </si>
  <si>
    <t>GRPS Refresher</t>
  </si>
  <si>
    <t>IA</t>
  </si>
  <si>
    <t>Office Admin</t>
  </si>
  <si>
    <t>Leadership Banquet</t>
  </si>
  <si>
    <t>HollandZeeland</t>
  </si>
  <si>
    <t>Chamiel Sanders</t>
  </si>
  <si>
    <t>Mock Interviews with Bethany Christian</t>
  </si>
  <si>
    <t>GRPS Audit</t>
  </si>
  <si>
    <t>GRPS Audit Prep and F/U</t>
  </si>
  <si>
    <t>Tri County Prep and follow up</t>
  </si>
  <si>
    <t>Zeeland paperwork</t>
  </si>
  <si>
    <t>Lowell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</si>
</sst>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9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8" borderId="41" xfId="0" applyFont="1" applyFill="1" applyBorder="1" applyAlignment="1">
      <alignment horizontal="center"/>
    </xf>
    <xf numFmtId="0" fontId="4" fillId="9" borderId="42" xfId="0" applyFont="1" applyFill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4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0" borderId="26" xfId="0" applyFont="1" applyBorder="1" applyAlignment="1">
      <alignment horizontal="center" vertical="center"/>
    </xf>
    <xf numFmtId="0" fontId="0" fillId="0" borderId="43" xfId="0" applyBorder="1"/>
    <xf numFmtId="0" fontId="0" fillId="0" borderId="57" xfId="0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5" fillId="0" borderId="26" xfId="0" applyFont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4" fillId="2" borderId="31" xfId="0" applyFont="1" applyFill="1" applyBorder="1"/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U29" sqref="U29:V29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8" t="s">
        <v>0</v>
      </c>
      <c r="B1" s="167"/>
      <c r="C1" s="167"/>
      <c r="D1" s="167"/>
      <c r="E1" s="167"/>
      <c r="F1" s="167"/>
      <c r="G1" s="167"/>
      <c r="H1" s="167"/>
      <c r="I1" s="167"/>
      <c r="J1" s="168"/>
      <c r="K1" s="166"/>
      <c r="L1" s="167"/>
      <c r="M1" s="167"/>
      <c r="N1" s="167"/>
      <c r="O1" s="168"/>
      <c r="P1" s="429" t="s">
        <v>105</v>
      </c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8"/>
      <c r="AC1" s="1"/>
    </row>
    <row r="2" spans="1:31" ht="9.75" customHeight="1" thickBot="1">
      <c r="A2" s="192"/>
      <c r="B2" s="191"/>
      <c r="C2" s="191"/>
      <c r="D2" s="191"/>
      <c r="E2" s="191"/>
      <c r="F2" s="191"/>
      <c r="G2" s="191"/>
      <c r="H2" s="191"/>
      <c r="I2" s="191"/>
      <c r="J2" s="235"/>
      <c r="K2" s="169"/>
      <c r="L2" s="132"/>
      <c r="M2" s="132"/>
      <c r="N2" s="132"/>
      <c r="O2" s="128"/>
      <c r="P2" s="169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28"/>
      <c r="AC2" s="3"/>
    </row>
    <row r="3" spans="1:31" ht="11.25" customHeight="1" thickBot="1">
      <c r="A3" s="430"/>
      <c r="B3" s="431"/>
      <c r="C3" s="391" t="s">
        <v>2</v>
      </c>
      <c r="D3" s="168"/>
      <c r="E3" s="435">
        <v>45263</v>
      </c>
      <c r="F3" s="167"/>
      <c r="G3" s="167"/>
      <c r="H3" s="167"/>
      <c r="I3" s="436" t="s">
        <v>3</v>
      </c>
      <c r="J3" s="122"/>
      <c r="K3" s="437" t="s">
        <v>99</v>
      </c>
      <c r="L3" s="438"/>
      <c r="M3" s="439" t="s">
        <v>4</v>
      </c>
      <c r="N3" s="438"/>
      <c r="O3" s="439" t="s">
        <v>5</v>
      </c>
      <c r="P3" s="438"/>
      <c r="Q3" s="439" t="s">
        <v>6</v>
      </c>
      <c r="R3" s="438"/>
      <c r="S3" s="439" t="s">
        <v>7</v>
      </c>
      <c r="T3" s="438"/>
      <c r="U3" s="439" t="s">
        <v>8</v>
      </c>
      <c r="V3" s="438"/>
      <c r="W3" s="439" t="s">
        <v>9</v>
      </c>
      <c r="X3" s="438"/>
      <c r="Y3" s="458" t="s">
        <v>43</v>
      </c>
      <c r="Z3" s="306"/>
      <c r="AA3" s="459" t="s">
        <v>10</v>
      </c>
      <c r="AB3" s="168"/>
      <c r="AC3" s="3"/>
    </row>
    <row r="4" spans="1:31" ht="13.5" customHeight="1" thickBot="1">
      <c r="A4" s="432"/>
      <c r="B4" s="431"/>
      <c r="C4" s="169"/>
      <c r="D4" s="128"/>
      <c r="E4" s="132"/>
      <c r="F4" s="132"/>
      <c r="G4" s="132"/>
      <c r="H4" s="132"/>
      <c r="I4" s="220" t="s">
        <v>26</v>
      </c>
      <c r="J4" s="117"/>
      <c r="K4" s="472">
        <v>0.32291666666666669</v>
      </c>
      <c r="L4" s="473"/>
      <c r="M4" s="493">
        <v>0.30208333333333331</v>
      </c>
      <c r="N4" s="494"/>
      <c r="O4" s="472">
        <v>0.33333333333333331</v>
      </c>
      <c r="P4" s="473"/>
      <c r="Q4" s="493">
        <v>0.34375</v>
      </c>
      <c r="R4" s="494"/>
      <c r="S4" s="493">
        <v>0.35416666666666669</v>
      </c>
      <c r="T4" s="494"/>
      <c r="U4" s="470"/>
      <c r="V4" s="471"/>
      <c r="W4" s="472"/>
      <c r="X4" s="473"/>
      <c r="Y4" s="474">
        <f>SUM(K7:X7)</f>
        <v>55.75</v>
      </c>
      <c r="Z4" s="475"/>
      <c r="AA4" s="425">
        <f>SUM(Y9,AA9)</f>
        <v>55.75</v>
      </c>
      <c r="AB4" s="168"/>
      <c r="AC4" s="4"/>
      <c r="AD4" s="2" t="s">
        <v>77</v>
      </c>
      <c r="AE4" s="2">
        <f>SUM(G25:H36)</f>
        <v>0</v>
      </c>
    </row>
    <row r="5" spans="1:31" ht="24.75" customHeight="1" thickBot="1">
      <c r="A5" s="432"/>
      <c r="B5" s="431"/>
      <c r="C5" s="478"/>
      <c r="D5" s="479"/>
      <c r="E5" s="479"/>
      <c r="F5" s="479"/>
      <c r="G5" s="479"/>
      <c r="H5" s="480"/>
      <c r="I5" s="487" t="s">
        <v>30</v>
      </c>
      <c r="J5" s="117"/>
      <c r="K5" s="488">
        <v>0.5</v>
      </c>
      <c r="L5" s="489"/>
      <c r="M5" s="114">
        <v>0.5</v>
      </c>
      <c r="N5" s="489"/>
      <c r="O5" s="490">
        <v>0.5</v>
      </c>
      <c r="P5" s="491"/>
      <c r="Q5" s="114">
        <v>0.5</v>
      </c>
      <c r="R5" s="492"/>
      <c r="S5" s="119">
        <v>0.5</v>
      </c>
      <c r="T5" s="120"/>
      <c r="U5" s="114"/>
      <c r="V5" s="155"/>
      <c r="W5" s="495"/>
      <c r="X5" s="489"/>
      <c r="Y5" s="476"/>
      <c r="Z5" s="477"/>
      <c r="AA5" s="169"/>
      <c r="AB5" s="128"/>
      <c r="AC5" s="5"/>
      <c r="AD5" s="2" t="s">
        <v>78</v>
      </c>
      <c r="AE5" s="2">
        <f>SUM(I25:J36)</f>
        <v>0</v>
      </c>
    </row>
    <row r="6" spans="1:31" ht="13.5" customHeight="1">
      <c r="A6" s="432"/>
      <c r="B6" s="431"/>
      <c r="C6" s="481"/>
      <c r="D6" s="482"/>
      <c r="E6" s="482"/>
      <c r="F6" s="482"/>
      <c r="G6" s="482"/>
      <c r="H6" s="483"/>
      <c r="I6" s="496" t="s">
        <v>27</v>
      </c>
      <c r="J6" s="117"/>
      <c r="K6" s="423">
        <v>0.83333333333333337</v>
      </c>
      <c r="L6" s="424"/>
      <c r="M6" s="497">
        <v>0.78125</v>
      </c>
      <c r="N6" s="498"/>
      <c r="O6" s="423">
        <v>0.83333333333333337</v>
      </c>
      <c r="P6" s="424"/>
      <c r="Q6" s="497">
        <v>0.80208333333333337</v>
      </c>
      <c r="R6" s="498"/>
      <c r="S6" s="423">
        <v>0.83333333333333337</v>
      </c>
      <c r="T6" s="424"/>
      <c r="U6" s="470"/>
      <c r="V6" s="471"/>
      <c r="W6" s="497"/>
      <c r="X6" s="498"/>
      <c r="Y6" s="499" t="s">
        <v>11</v>
      </c>
      <c r="Z6" s="168"/>
      <c r="AA6" s="160">
        <f>SUM(AA101:AB119)</f>
        <v>0</v>
      </c>
      <c r="AB6" s="168"/>
      <c r="AC6" s="5"/>
      <c r="AD6" s="6" t="s">
        <v>73</v>
      </c>
      <c r="AE6" s="2">
        <f>SUM(G12:G23)</f>
        <v>0</v>
      </c>
    </row>
    <row r="7" spans="1:31" ht="13.5" customHeight="1" thickBot="1">
      <c r="A7" s="433"/>
      <c r="B7" s="434"/>
      <c r="C7" s="484"/>
      <c r="D7" s="485"/>
      <c r="E7" s="485"/>
      <c r="F7" s="485"/>
      <c r="G7" s="485"/>
      <c r="H7" s="486"/>
      <c r="I7" s="411" t="s">
        <v>31</v>
      </c>
      <c r="J7" s="412"/>
      <c r="K7" s="413">
        <v>11.75</v>
      </c>
      <c r="L7" s="414"/>
      <c r="M7" s="413">
        <v>11</v>
      </c>
      <c r="N7" s="414"/>
      <c r="O7" s="413">
        <v>11.5</v>
      </c>
      <c r="P7" s="414"/>
      <c r="Q7" s="413">
        <v>10.5</v>
      </c>
      <c r="R7" s="414"/>
      <c r="S7" s="415">
        <v>11</v>
      </c>
      <c r="T7" s="416"/>
      <c r="U7" s="417"/>
      <c r="V7" s="418"/>
      <c r="W7" s="440"/>
      <c r="X7" s="441"/>
      <c r="Y7" s="169"/>
      <c r="Z7" s="128"/>
      <c r="AA7" s="169"/>
      <c r="AB7" s="128"/>
      <c r="AC7" s="5"/>
      <c r="AD7" s="2" t="s">
        <v>74</v>
      </c>
      <c r="AE7" s="2">
        <f>SUM(H12:H23)</f>
        <v>0</v>
      </c>
    </row>
    <row r="8" spans="1:31" ht="13.5" customHeight="1">
      <c r="A8" s="442" t="s">
        <v>12</v>
      </c>
      <c r="B8" s="443">
        <v>2</v>
      </c>
      <c r="C8" s="444"/>
      <c r="D8" s="445"/>
      <c r="E8" s="445"/>
      <c r="F8" s="446"/>
      <c r="G8" s="453" t="s">
        <v>42</v>
      </c>
      <c r="H8" s="290"/>
      <c r="I8" s="454" t="s">
        <v>28</v>
      </c>
      <c r="J8" s="45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7" t="s">
        <v>39</v>
      </c>
      <c r="Z8" s="122"/>
      <c r="AA8" s="427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37"/>
      <c r="B9" s="237"/>
      <c r="C9" s="447"/>
      <c r="D9" s="448"/>
      <c r="E9" s="448"/>
      <c r="F9" s="449"/>
      <c r="G9" s="419">
        <f>AA9/AA4</f>
        <v>0</v>
      </c>
      <c r="H9" s="191"/>
      <c r="I9" s="237"/>
      <c r="J9" s="237"/>
      <c r="K9" s="195">
        <f>SUM(K12:L99)</f>
        <v>11.75</v>
      </c>
      <c r="L9" s="421">
        <f>SUM(K101:K119)</f>
        <v>0</v>
      </c>
      <c r="M9" s="195">
        <f>SUM(M12:N99)</f>
        <v>11</v>
      </c>
      <c r="N9" s="421">
        <f>SUM(M101:M119)</f>
        <v>0</v>
      </c>
      <c r="O9" s="195">
        <f>SUM(O12:P99)</f>
        <v>11.5</v>
      </c>
      <c r="P9" s="395">
        <f>SUM(O101:O119)</f>
        <v>0</v>
      </c>
      <c r="Q9" s="395">
        <f>SUM(Q12:R99)</f>
        <v>10.5</v>
      </c>
      <c r="R9" s="395">
        <f>SUM(Q101:Q119)</f>
        <v>0</v>
      </c>
      <c r="S9" s="395">
        <f>SUM(S12:T99)</f>
        <v>11</v>
      </c>
      <c r="T9" s="395">
        <v>0</v>
      </c>
      <c r="U9" s="455"/>
      <c r="V9" s="456">
        <f>SUM(U101:U119)</f>
        <v>0</v>
      </c>
      <c r="W9" s="195"/>
      <c r="X9" s="456">
        <f>SUM(W101:W119)</f>
        <v>0</v>
      </c>
      <c r="Y9" s="457">
        <f>SUM(Y12:Z99)</f>
        <v>55.75</v>
      </c>
      <c r="Z9" s="183"/>
      <c r="AA9" s="457">
        <f>SUM(Y101:Z119)</f>
        <v>0</v>
      </c>
      <c r="AB9" s="183"/>
      <c r="AC9" s="5"/>
      <c r="AD9" s="2" t="s">
        <v>79</v>
      </c>
      <c r="AE9" s="2">
        <f>SUM(I56:J59)</f>
        <v>0</v>
      </c>
    </row>
    <row r="10" spans="1:31" ht="13.5" customHeight="1" thickBot="1">
      <c r="A10" s="280"/>
      <c r="B10" s="280"/>
      <c r="C10" s="450"/>
      <c r="D10" s="451"/>
      <c r="E10" s="451"/>
      <c r="F10" s="452"/>
      <c r="G10" s="169"/>
      <c r="H10" s="132"/>
      <c r="I10" s="280"/>
      <c r="J10" s="280"/>
      <c r="K10" s="420"/>
      <c r="L10" s="422"/>
      <c r="M10" s="420"/>
      <c r="N10" s="422"/>
      <c r="O10" s="420"/>
      <c r="P10" s="396"/>
      <c r="Q10" s="396"/>
      <c r="R10" s="396"/>
      <c r="S10" s="396"/>
      <c r="T10" s="396"/>
      <c r="U10" s="132"/>
      <c r="V10" s="280"/>
      <c r="W10" s="420"/>
      <c r="X10" s="280"/>
      <c r="Y10" s="169"/>
      <c r="Z10" s="128"/>
      <c r="AA10" s="169"/>
      <c r="AB10" s="128"/>
      <c r="AC10" s="5"/>
      <c r="AD10" s="2" t="s">
        <v>76</v>
      </c>
      <c r="AE10" s="2">
        <f>SUM(J12:J23)</f>
        <v>0</v>
      </c>
    </row>
    <row r="11" spans="1:31" ht="21" customHeight="1" thickBot="1">
      <c r="A11" s="403" t="s">
        <v>35</v>
      </c>
      <c r="B11" s="306"/>
      <c r="C11" s="404" t="s">
        <v>62</v>
      </c>
      <c r="D11" s="405"/>
      <c r="E11" s="306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406" t="s">
        <v>44</v>
      </c>
      <c r="L11" s="407"/>
      <c r="M11" s="406" t="s">
        <v>45</v>
      </c>
      <c r="N11" s="407"/>
      <c r="O11" s="340" t="s">
        <v>46</v>
      </c>
      <c r="P11" s="191"/>
      <c r="Q11" s="392" t="s">
        <v>48</v>
      </c>
      <c r="R11" s="393"/>
      <c r="S11" s="392" t="s">
        <v>47</v>
      </c>
      <c r="T11" s="393"/>
      <c r="U11" s="340" t="s">
        <v>49</v>
      </c>
      <c r="V11" s="167"/>
      <c r="W11" s="340" t="s">
        <v>50</v>
      </c>
      <c r="X11" s="167"/>
      <c r="Y11" s="394" t="s">
        <v>16</v>
      </c>
      <c r="Z11" s="168"/>
      <c r="AA11" s="426" t="s">
        <v>36</v>
      </c>
      <c r="AB11" s="306"/>
      <c r="AC11" s="5"/>
    </row>
    <row r="12" spans="1:31" ht="51.75" customHeight="1" thickBot="1">
      <c r="A12" s="397" t="s">
        <v>61</v>
      </c>
      <c r="B12" s="398"/>
      <c r="C12" s="330" t="s">
        <v>127</v>
      </c>
      <c r="D12" s="151"/>
      <c r="E12" s="331"/>
      <c r="F12" s="15" t="s">
        <v>82</v>
      </c>
      <c r="G12" s="16"/>
      <c r="H12" s="17"/>
      <c r="I12" s="17"/>
      <c r="J12" s="17"/>
      <c r="K12" s="321"/>
      <c r="L12" s="322"/>
      <c r="M12" s="321" t="s">
        <v>138</v>
      </c>
      <c r="N12" s="322"/>
      <c r="O12" s="150"/>
      <c r="P12" s="122"/>
      <c r="Q12" s="147"/>
      <c r="R12" s="148"/>
      <c r="S12" s="321"/>
      <c r="T12" s="322"/>
      <c r="U12" s="121"/>
      <c r="V12" s="122"/>
      <c r="W12" s="150"/>
      <c r="X12" s="151"/>
      <c r="Y12" s="121">
        <f>SUM(K12:X12)</f>
        <v>0</v>
      </c>
      <c r="Z12" s="122"/>
      <c r="AA12" s="425">
        <f>SUM(Y12:Z23)</f>
        <v>7.75</v>
      </c>
      <c r="AB12" s="168"/>
      <c r="AC12" s="4"/>
    </row>
    <row r="13" spans="1:31" ht="15" customHeight="1" thickBot="1">
      <c r="A13" s="399"/>
      <c r="B13" s="400"/>
      <c r="C13" s="140" t="s">
        <v>151</v>
      </c>
      <c r="D13" s="120"/>
      <c r="E13" s="141"/>
      <c r="F13" s="21" t="s">
        <v>82</v>
      </c>
      <c r="G13" s="19"/>
      <c r="H13" s="20" t="s">
        <v>22</v>
      </c>
      <c r="I13" s="20" t="s">
        <v>22</v>
      </c>
      <c r="J13" s="20"/>
      <c r="K13" s="118">
        <v>0.25</v>
      </c>
      <c r="L13" s="113"/>
      <c r="M13" s="118">
        <v>1</v>
      </c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1.25</v>
      </c>
      <c r="Z13" s="122"/>
      <c r="AA13" s="192"/>
      <c r="AB13" s="235"/>
      <c r="AC13" s="4"/>
    </row>
    <row r="14" spans="1:31" ht="15" customHeight="1" thickBot="1">
      <c r="A14" s="399"/>
      <c r="B14" s="400"/>
      <c r="C14" s="140" t="s">
        <v>120</v>
      </c>
      <c r="D14" s="120"/>
      <c r="E14" s="141"/>
      <c r="F14" s="21" t="s">
        <v>86</v>
      </c>
      <c r="G14" s="19"/>
      <c r="H14" s="20"/>
      <c r="I14" s="20"/>
      <c r="J14" s="20"/>
      <c r="K14" s="118"/>
      <c r="L14" s="113"/>
      <c r="M14" s="118">
        <v>0.75</v>
      </c>
      <c r="N14" s="113"/>
      <c r="O14" s="116"/>
      <c r="P14" s="117"/>
      <c r="Q14" s="114">
        <v>0.75</v>
      </c>
      <c r="R14" s="115"/>
      <c r="S14" s="118">
        <v>0.5</v>
      </c>
      <c r="T14" s="113"/>
      <c r="U14" s="119"/>
      <c r="V14" s="117"/>
      <c r="W14" s="116"/>
      <c r="X14" s="120"/>
      <c r="Y14" s="121">
        <f t="shared" si="0"/>
        <v>2</v>
      </c>
      <c r="Z14" s="122"/>
      <c r="AA14" s="169"/>
      <c r="AB14" s="128"/>
      <c r="AC14" s="4"/>
    </row>
    <row r="15" spans="1:31" ht="15" customHeight="1" thickBot="1">
      <c r="A15" s="399"/>
      <c r="B15" s="400"/>
      <c r="C15" s="140" t="s">
        <v>87</v>
      </c>
      <c r="D15" s="120"/>
      <c r="E15" s="141"/>
      <c r="F15" s="21" t="s">
        <v>86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391" t="s">
        <v>37</v>
      </c>
      <c r="AB15" s="168"/>
      <c r="AC15" s="4"/>
    </row>
    <row r="16" spans="1:31" ht="31.5" customHeight="1" thickBot="1">
      <c r="A16" s="399"/>
      <c r="B16" s="400"/>
      <c r="C16" s="140" t="s">
        <v>70</v>
      </c>
      <c r="D16" s="120"/>
      <c r="E16" s="141"/>
      <c r="F16" s="21" t="s">
        <v>88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92"/>
      <c r="AB16" s="235"/>
      <c r="AC16" s="4"/>
    </row>
    <row r="17" spans="1:29" ht="28.5" customHeight="1" thickBot="1">
      <c r="A17" s="399"/>
      <c r="B17" s="400"/>
      <c r="C17" s="140" t="s">
        <v>121</v>
      </c>
      <c r="D17" s="120"/>
      <c r="E17" s="141"/>
      <c r="F17" s="21" t="s">
        <v>98</v>
      </c>
      <c r="G17" s="19"/>
      <c r="H17" s="20"/>
      <c r="I17" s="20"/>
      <c r="J17" s="20"/>
      <c r="K17" s="118">
        <v>0.25</v>
      </c>
      <c r="L17" s="113"/>
      <c r="M17" s="118"/>
      <c r="N17" s="113"/>
      <c r="O17" s="116">
        <v>0.5</v>
      </c>
      <c r="P17" s="117"/>
      <c r="Q17" s="408">
        <v>1</v>
      </c>
      <c r="R17" s="115"/>
      <c r="S17" s="118">
        <v>0.5</v>
      </c>
      <c r="T17" s="113"/>
      <c r="U17" s="119"/>
      <c r="V17" s="117"/>
      <c r="W17" s="116"/>
      <c r="X17" s="120"/>
      <c r="Y17" s="121">
        <f t="shared" si="0"/>
        <v>2.25</v>
      </c>
      <c r="Z17" s="122"/>
      <c r="AA17" s="169"/>
      <c r="AB17" s="128"/>
      <c r="AC17" s="4"/>
    </row>
    <row r="18" spans="1:29" ht="15" customHeight="1" thickBot="1">
      <c r="A18" s="399"/>
      <c r="B18" s="400"/>
      <c r="C18" s="140" t="s">
        <v>137</v>
      </c>
      <c r="D18" s="120"/>
      <c r="E18" s="141"/>
      <c r="F18" s="101" t="s">
        <v>82</v>
      </c>
      <c r="G18" s="19"/>
      <c r="H18" s="20"/>
      <c r="I18" s="20"/>
      <c r="J18" s="20"/>
      <c r="K18" s="118"/>
      <c r="L18" s="113"/>
      <c r="M18" s="118">
        <v>1</v>
      </c>
      <c r="N18" s="113"/>
      <c r="O18" s="116"/>
      <c r="P18" s="117"/>
      <c r="Q18" s="114">
        <v>0.5</v>
      </c>
      <c r="R18" s="115"/>
      <c r="S18" s="118"/>
      <c r="T18" s="113"/>
      <c r="U18" s="119"/>
      <c r="V18" s="117"/>
      <c r="W18" s="116"/>
      <c r="X18" s="120"/>
      <c r="Y18" s="121">
        <f t="shared" si="0"/>
        <v>1.5</v>
      </c>
      <c r="Z18" s="122"/>
      <c r="AA18" s="385">
        <f>AA12/AA4</f>
        <v>0.13901345291479822</v>
      </c>
      <c r="AB18" s="168"/>
      <c r="AC18" s="4"/>
    </row>
    <row r="19" spans="1:29" ht="33.75" customHeight="1" thickBot="1">
      <c r="A19" s="399"/>
      <c r="B19" s="400"/>
      <c r="C19" s="318" t="s">
        <v>129</v>
      </c>
      <c r="D19" s="185"/>
      <c r="E19" s="185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6"/>
      <c r="N19" s="387"/>
      <c r="O19" s="379">
        <v>0.5</v>
      </c>
      <c r="P19" s="380"/>
      <c r="Q19" s="388"/>
      <c r="R19" s="389"/>
      <c r="S19" s="386">
        <v>0.25</v>
      </c>
      <c r="T19" s="387"/>
      <c r="U19" s="390"/>
      <c r="V19" s="380"/>
      <c r="W19" s="379"/>
      <c r="X19" s="380"/>
      <c r="Y19" s="121">
        <f t="shared" si="0"/>
        <v>0.75</v>
      </c>
      <c r="Z19" s="122"/>
      <c r="AA19" s="192"/>
      <c r="AB19" s="235"/>
      <c r="AC19" s="4"/>
    </row>
    <row r="20" spans="1:29" ht="54" customHeight="1" thickBot="1">
      <c r="A20" s="399"/>
      <c r="B20" s="400"/>
      <c r="C20" s="409" t="s">
        <v>115</v>
      </c>
      <c r="D20" s="410"/>
      <c r="E20" s="410"/>
      <c r="F20" s="22" t="s">
        <v>91</v>
      </c>
      <c r="G20" s="19" t="s">
        <v>22</v>
      </c>
      <c r="H20" s="20" t="s">
        <v>22</v>
      </c>
      <c r="I20" s="20" t="s">
        <v>22</v>
      </c>
      <c r="J20" s="20" t="s">
        <v>22</v>
      </c>
      <c r="K20" s="125"/>
      <c r="L20" s="126"/>
      <c r="M20" s="125"/>
      <c r="N20" s="126"/>
      <c r="O20" s="127"/>
      <c r="P20" s="128"/>
      <c r="Q20" s="129"/>
      <c r="R20" s="130"/>
      <c r="S20" s="125"/>
      <c r="T20" s="126"/>
      <c r="U20" s="131"/>
      <c r="V20" s="128"/>
      <c r="W20" s="127"/>
      <c r="X20" s="132"/>
      <c r="Y20" s="121">
        <f t="shared" si="0"/>
        <v>0</v>
      </c>
      <c r="Z20" s="122"/>
      <c r="AA20" s="192"/>
      <c r="AB20" s="235"/>
      <c r="AC20" s="4"/>
    </row>
    <row r="21" spans="1:29" ht="54" customHeight="1" thickBot="1">
      <c r="A21" s="399"/>
      <c r="B21" s="400"/>
      <c r="C21" s="123" t="s">
        <v>141</v>
      </c>
      <c r="D21" s="124"/>
      <c r="E21" s="124"/>
      <c r="F21" s="22" t="s">
        <v>93</v>
      </c>
      <c r="G21" s="19" t="s">
        <v>22</v>
      </c>
      <c r="H21" s="20" t="s">
        <v>22</v>
      </c>
      <c r="I21" s="20" t="s">
        <v>22</v>
      </c>
      <c r="J21" s="20" t="s">
        <v>22</v>
      </c>
      <c r="K21" s="125"/>
      <c r="L21" s="126"/>
      <c r="M21" s="125"/>
      <c r="N21" s="126"/>
      <c r="O21" s="127"/>
      <c r="P21" s="128"/>
      <c r="Q21" s="129"/>
      <c r="R21" s="130"/>
      <c r="S21" s="125"/>
      <c r="T21" s="126"/>
      <c r="U21" s="131"/>
      <c r="V21" s="128"/>
      <c r="W21" s="127"/>
      <c r="X21" s="132"/>
      <c r="Y21" s="121">
        <f>SUM(K21:X21)</f>
        <v>0</v>
      </c>
      <c r="Z21" s="122"/>
      <c r="AA21" s="192"/>
      <c r="AB21" s="235"/>
      <c r="AC21" s="4"/>
    </row>
    <row r="22" spans="1:29" ht="54" customHeight="1" thickBot="1">
      <c r="A22" s="399"/>
      <c r="B22" s="400"/>
      <c r="C22" s="123" t="s">
        <v>144</v>
      </c>
      <c r="D22" s="124"/>
      <c r="E22" s="124"/>
      <c r="F22" s="22" t="s">
        <v>100</v>
      </c>
      <c r="G22" s="19"/>
      <c r="H22" s="20" t="s">
        <v>22</v>
      </c>
      <c r="I22" s="20" t="s">
        <v>22</v>
      </c>
      <c r="J22" s="20" t="s">
        <v>22</v>
      </c>
      <c r="K22" s="125"/>
      <c r="L22" s="126"/>
      <c r="M22" s="125"/>
      <c r="N22" s="126"/>
      <c r="O22" s="127"/>
      <c r="P22" s="128"/>
      <c r="Q22" s="129"/>
      <c r="R22" s="130"/>
      <c r="S22" s="125"/>
      <c r="T22" s="126"/>
      <c r="U22" s="131"/>
      <c r="V22" s="128"/>
      <c r="W22" s="127"/>
      <c r="X22" s="132"/>
      <c r="Y22" s="121">
        <f>SUM(K22:X22)</f>
        <v>0</v>
      </c>
      <c r="Z22" s="122"/>
      <c r="AA22" s="192"/>
      <c r="AB22" s="235"/>
      <c r="AC22" s="4"/>
    </row>
    <row r="23" spans="1:29" ht="54" customHeight="1" thickBot="1">
      <c r="A23" s="401"/>
      <c r="B23" s="402"/>
      <c r="C23" s="123" t="s">
        <v>125</v>
      </c>
      <c r="D23" s="124"/>
      <c r="E23" s="124"/>
      <c r="F23" s="22" t="s">
        <v>92</v>
      </c>
      <c r="G23" s="19"/>
      <c r="H23" s="20"/>
      <c r="I23" s="20"/>
      <c r="J23" s="20"/>
      <c r="K23" s="125"/>
      <c r="L23" s="126"/>
      <c r="M23" s="125"/>
      <c r="N23" s="126"/>
      <c r="O23" s="127"/>
      <c r="P23" s="128"/>
      <c r="Q23" s="129"/>
      <c r="R23" s="130"/>
      <c r="S23" s="125"/>
      <c r="T23" s="126"/>
      <c r="U23" s="131"/>
      <c r="V23" s="128"/>
      <c r="W23" s="127"/>
      <c r="X23" s="132"/>
      <c r="Y23" s="121">
        <f t="shared" si="0"/>
        <v>0</v>
      </c>
      <c r="Z23" s="122"/>
      <c r="AA23" s="169"/>
      <c r="AB23" s="128"/>
      <c r="AC23" s="4"/>
    </row>
    <row r="24" spans="1:29" ht="15" customHeight="1" thickBot="1">
      <c r="A24" s="190" t="s">
        <v>54</v>
      </c>
      <c r="B24" s="191"/>
      <c r="C24" s="382" t="s">
        <v>54</v>
      </c>
      <c r="D24" s="383"/>
      <c r="E24" s="384"/>
      <c r="F24" s="100" t="s">
        <v>84</v>
      </c>
      <c r="G24" s="377" t="s">
        <v>63</v>
      </c>
      <c r="H24" s="378"/>
      <c r="I24" s="377" t="s">
        <v>64</v>
      </c>
      <c r="J24" s="378"/>
      <c r="K24" s="144"/>
      <c r="L24" s="143"/>
      <c r="M24" s="144"/>
      <c r="N24" s="143"/>
      <c r="O24" s="144"/>
      <c r="P24" s="143"/>
      <c r="Q24" s="142"/>
      <c r="R24" s="143"/>
      <c r="S24" s="144"/>
      <c r="T24" s="143"/>
      <c r="U24" s="142"/>
      <c r="V24" s="143"/>
      <c r="W24" s="144"/>
      <c r="X24" s="145"/>
      <c r="Y24" s="121">
        <f t="shared" si="0"/>
        <v>0</v>
      </c>
      <c r="Z24" s="122"/>
      <c r="AA24" s="381" t="s">
        <v>56</v>
      </c>
      <c r="AB24" s="235"/>
      <c r="AC24" s="4"/>
    </row>
    <row r="25" spans="1:29" ht="15" customHeight="1" thickBot="1">
      <c r="A25" s="192"/>
      <c r="B25" s="191"/>
      <c r="C25" s="330" t="s">
        <v>87</v>
      </c>
      <c r="D25" s="151"/>
      <c r="E25" s="331"/>
      <c r="F25" s="18" t="s">
        <v>22</v>
      </c>
      <c r="G25" s="136" t="s">
        <v>22</v>
      </c>
      <c r="H25" s="137"/>
      <c r="I25" s="136" t="s">
        <v>22</v>
      </c>
      <c r="J25" s="137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27">
        <f>SUM(Y24:Z36)</f>
        <v>12</v>
      </c>
      <c r="AB25" s="168"/>
      <c r="AC25" s="4"/>
    </row>
    <row r="26" spans="1:29" ht="25.5" customHeight="1" thickBot="1">
      <c r="A26" s="192"/>
      <c r="B26" s="191"/>
      <c r="C26" s="140" t="s">
        <v>141</v>
      </c>
      <c r="D26" s="120"/>
      <c r="E26" s="141"/>
      <c r="F26" s="15" t="s">
        <v>22</v>
      </c>
      <c r="G26" s="136" t="s">
        <v>22</v>
      </c>
      <c r="H26" s="137"/>
      <c r="I26" s="136" t="s">
        <v>22</v>
      </c>
      <c r="J26" s="137"/>
      <c r="K26" s="118"/>
      <c r="L26" s="113"/>
      <c r="M26" s="118"/>
      <c r="N26" s="113"/>
      <c r="O26" s="116"/>
      <c r="P26" s="117"/>
      <c r="Q26" s="114"/>
      <c r="R26" s="115"/>
      <c r="S26" s="118"/>
      <c r="T26" s="113"/>
      <c r="U26" s="119"/>
      <c r="V26" s="117"/>
      <c r="W26" s="116"/>
      <c r="X26" s="120"/>
      <c r="Y26" s="121">
        <f t="shared" si="0"/>
        <v>0</v>
      </c>
      <c r="Z26" s="122"/>
      <c r="AA26" s="169"/>
      <c r="AB26" s="128"/>
      <c r="AC26" s="4"/>
    </row>
    <row r="27" spans="1:29" ht="22.5" customHeight="1" thickBot="1">
      <c r="A27" s="192"/>
      <c r="B27" s="191"/>
      <c r="C27" s="140" t="s">
        <v>142</v>
      </c>
      <c r="D27" s="120"/>
      <c r="E27" s="141"/>
      <c r="F27" s="18"/>
      <c r="G27" s="136"/>
      <c r="H27" s="137"/>
      <c r="I27" s="136"/>
      <c r="J27" s="137"/>
      <c r="K27" s="118"/>
      <c r="L27" s="149"/>
      <c r="M27" s="118"/>
      <c r="N27" s="149"/>
      <c r="O27" s="116"/>
      <c r="P27" s="139"/>
      <c r="Q27" s="114"/>
      <c r="R27" s="155"/>
      <c r="S27" s="118"/>
      <c r="T27" s="149"/>
      <c r="U27" s="119"/>
      <c r="V27" s="138"/>
      <c r="W27" s="116"/>
      <c r="X27" s="139"/>
      <c r="Y27" s="153">
        <f t="shared" si="0"/>
        <v>0</v>
      </c>
      <c r="Z27" s="154"/>
      <c r="AA27" s="375" t="s">
        <v>41</v>
      </c>
      <c r="AB27" s="376"/>
      <c r="AC27" s="4"/>
    </row>
    <row r="28" spans="1:29" ht="14.25" customHeight="1" thickBot="1">
      <c r="A28" s="192"/>
      <c r="B28" s="191"/>
      <c r="C28" s="140" t="s">
        <v>137</v>
      </c>
      <c r="D28" s="120"/>
      <c r="E28" s="141"/>
      <c r="F28" s="18"/>
      <c r="G28" s="136"/>
      <c r="H28" s="137"/>
      <c r="I28" s="136"/>
      <c r="J28" s="137"/>
      <c r="K28" s="118">
        <v>0.5</v>
      </c>
      <c r="L28" s="113"/>
      <c r="M28" s="118">
        <v>1</v>
      </c>
      <c r="N28" s="113"/>
      <c r="O28" s="116"/>
      <c r="P28" s="139"/>
      <c r="Q28" s="114">
        <v>0.75</v>
      </c>
      <c r="R28" s="115"/>
      <c r="S28" s="118" t="s">
        <v>138</v>
      </c>
      <c r="T28" s="113"/>
      <c r="U28" s="119"/>
      <c r="V28" s="117"/>
      <c r="W28" s="116"/>
      <c r="X28" s="120"/>
      <c r="Y28" s="121">
        <f t="shared" si="0"/>
        <v>2.25</v>
      </c>
      <c r="Z28" s="122"/>
      <c r="AA28" s="320">
        <f>AA25/AA4</f>
        <v>0.21524663677130046</v>
      </c>
      <c r="AB28" s="168"/>
      <c r="AC28" s="4"/>
    </row>
    <row r="29" spans="1:29" ht="44.25" customHeight="1" thickBot="1">
      <c r="A29" s="192"/>
      <c r="B29" s="191"/>
      <c r="C29" s="140" t="s">
        <v>116</v>
      </c>
      <c r="D29" s="120"/>
      <c r="E29" s="141"/>
      <c r="F29" s="15" t="s">
        <v>22</v>
      </c>
      <c r="G29" s="136" t="s">
        <v>22</v>
      </c>
      <c r="H29" s="137"/>
      <c r="I29" s="136" t="s">
        <v>22</v>
      </c>
      <c r="J29" s="137"/>
      <c r="K29" s="118"/>
      <c r="L29" s="113"/>
      <c r="M29" s="118"/>
      <c r="N29" s="113"/>
      <c r="O29" s="116"/>
      <c r="P29" s="139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57"/>
      <c r="AB29" s="235"/>
      <c r="AC29" s="4"/>
    </row>
    <row r="30" spans="1:29" ht="15" customHeight="1" thickBot="1">
      <c r="A30" s="192"/>
      <c r="B30" s="191"/>
      <c r="C30" s="140" t="s">
        <v>121</v>
      </c>
      <c r="D30" s="120"/>
      <c r="E30" s="141"/>
      <c r="F30" s="18"/>
      <c r="G30" s="136"/>
      <c r="H30" s="137"/>
      <c r="I30" s="136"/>
      <c r="J30" s="137"/>
      <c r="K30" s="118"/>
      <c r="L30" s="113"/>
      <c r="M30" s="118"/>
      <c r="N30" s="113"/>
      <c r="O30" s="116">
        <v>1.5</v>
      </c>
      <c r="P30" s="117"/>
      <c r="Q30" s="114">
        <v>2</v>
      </c>
      <c r="R30" s="115"/>
      <c r="S30" s="118">
        <v>1</v>
      </c>
      <c r="T30" s="113"/>
      <c r="U30" s="119"/>
      <c r="V30" s="117"/>
      <c r="W30" s="116"/>
      <c r="X30" s="120"/>
      <c r="Y30" s="121">
        <f t="shared" si="0"/>
        <v>4.5</v>
      </c>
      <c r="Z30" s="122"/>
      <c r="AA30" s="192"/>
      <c r="AB30" s="235"/>
      <c r="AC30" s="4"/>
    </row>
    <row r="31" spans="1:29" ht="15" customHeight="1" thickBot="1">
      <c r="A31" s="192"/>
      <c r="B31" s="191"/>
      <c r="C31" s="133" t="s">
        <v>120</v>
      </c>
      <c r="D31" s="134"/>
      <c r="E31" s="135"/>
      <c r="F31" s="23"/>
      <c r="G31" s="136"/>
      <c r="H31" s="137"/>
      <c r="I31" s="136"/>
      <c r="J31" s="137"/>
      <c r="K31" s="118"/>
      <c r="L31" s="113"/>
      <c r="M31" s="118">
        <v>1</v>
      </c>
      <c r="N31" s="113"/>
      <c r="O31" s="116"/>
      <c r="P31" s="117"/>
      <c r="Q31" s="114">
        <v>1.5</v>
      </c>
      <c r="R31" s="115"/>
      <c r="S31" s="118">
        <v>1</v>
      </c>
      <c r="T31" s="113"/>
      <c r="U31" s="119"/>
      <c r="V31" s="117"/>
      <c r="W31" s="116"/>
      <c r="X31" s="120"/>
      <c r="Y31" s="121">
        <f t="shared" si="0"/>
        <v>3.5</v>
      </c>
      <c r="Z31" s="122"/>
      <c r="AA31" s="192"/>
      <c r="AB31" s="235"/>
      <c r="AC31" s="4"/>
    </row>
    <row r="32" spans="1:29" ht="15" customHeight="1" thickBot="1">
      <c r="A32" s="192"/>
      <c r="B32" s="191"/>
      <c r="C32" s="133" t="s">
        <v>130</v>
      </c>
      <c r="D32" s="134"/>
      <c r="E32" s="135"/>
      <c r="F32" s="23"/>
      <c r="G32" s="136"/>
      <c r="H32" s="137"/>
      <c r="I32" s="136"/>
      <c r="J32" s="137"/>
      <c r="K32" s="118"/>
      <c r="L32" s="113"/>
      <c r="M32" s="118"/>
      <c r="N32" s="113"/>
      <c r="O32" s="116"/>
      <c r="P32" s="117"/>
      <c r="Q32" s="114"/>
      <c r="R32" s="115"/>
      <c r="S32" s="118">
        <v>0.5</v>
      </c>
      <c r="T32" s="113"/>
      <c r="U32" s="119"/>
      <c r="V32" s="117"/>
      <c r="W32" s="116"/>
      <c r="X32" s="120"/>
      <c r="Y32" s="121">
        <f>SUM(K32:X32)</f>
        <v>0.5</v>
      </c>
      <c r="Z32" s="122"/>
      <c r="AA32" s="192"/>
      <c r="AB32" s="235"/>
      <c r="AC32" s="4"/>
    </row>
    <row r="33" spans="1:29" ht="15" customHeight="1" thickBot="1">
      <c r="A33" s="192"/>
      <c r="B33" s="191"/>
      <c r="C33" s="133" t="s">
        <v>151</v>
      </c>
      <c r="D33" s="134"/>
      <c r="E33" s="135"/>
      <c r="F33" s="23"/>
      <c r="G33" s="136"/>
      <c r="H33" s="137"/>
      <c r="I33" s="136"/>
      <c r="J33" s="137"/>
      <c r="K33" s="118">
        <v>0.25</v>
      </c>
      <c r="L33" s="113"/>
      <c r="M33" s="118">
        <v>1</v>
      </c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1.25</v>
      </c>
      <c r="Z33" s="122"/>
      <c r="AA33" s="192"/>
      <c r="AB33" s="235"/>
      <c r="AC33" s="4"/>
    </row>
    <row r="34" spans="1:29" ht="33" customHeight="1" thickBot="1">
      <c r="A34" s="192"/>
      <c r="B34" s="191"/>
      <c r="C34" s="133" t="s">
        <v>125</v>
      </c>
      <c r="D34" s="134"/>
      <c r="E34" s="135"/>
      <c r="F34" s="24"/>
      <c r="G34" s="136"/>
      <c r="H34" s="137"/>
      <c r="I34" s="136"/>
      <c r="J34" s="137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92"/>
      <c r="AB34" s="235"/>
      <c r="AC34" s="4"/>
    </row>
    <row r="35" spans="1:29" ht="15" customHeight="1" thickBot="1">
      <c r="A35" s="192"/>
      <c r="B35" s="191"/>
      <c r="C35" s="374" t="s">
        <v>119</v>
      </c>
      <c r="D35" s="132"/>
      <c r="E35" s="263"/>
      <c r="F35" s="25"/>
      <c r="G35" s="136"/>
      <c r="H35" s="137"/>
      <c r="I35" s="136"/>
      <c r="J35" s="137"/>
      <c r="K35" s="118"/>
      <c r="L35" s="113"/>
      <c r="M35" s="118"/>
      <c r="N35" s="113"/>
      <c r="O35" s="116"/>
      <c r="P35" s="117"/>
      <c r="Q35" s="114"/>
      <c r="R35" s="115"/>
      <c r="S35" s="118"/>
      <c r="T35" s="113"/>
      <c r="U35" s="119"/>
      <c r="V35" s="117"/>
      <c r="W35" s="116"/>
      <c r="X35" s="120"/>
      <c r="Y35" s="121">
        <f>SUM(K35:X35)</f>
        <v>0</v>
      </c>
      <c r="Z35" s="122"/>
      <c r="AA35" s="192"/>
      <c r="AB35" s="235"/>
      <c r="AC35" s="4"/>
    </row>
    <row r="36" spans="1:29" ht="15" customHeight="1" thickBot="1">
      <c r="A36" s="169"/>
      <c r="B36" s="132"/>
      <c r="C36" s="374" t="s">
        <v>126</v>
      </c>
      <c r="D36" s="132"/>
      <c r="E36" s="263"/>
      <c r="F36" s="25"/>
      <c r="G36" s="136"/>
      <c r="H36" s="137"/>
      <c r="I36" s="136"/>
      <c r="J36" s="137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69"/>
      <c r="AB36" s="128"/>
      <c r="AC36" s="4"/>
    </row>
    <row r="37" spans="1:29" ht="15" customHeight="1" thickBot="1">
      <c r="A37" s="370" t="s">
        <v>53</v>
      </c>
      <c r="B37" s="167"/>
      <c r="C37" s="243" t="s">
        <v>143</v>
      </c>
      <c r="D37" s="244"/>
      <c r="E37" s="244"/>
      <c r="F37" s="244"/>
      <c r="G37" s="26"/>
      <c r="H37" s="27"/>
      <c r="I37" s="27"/>
      <c r="J37" s="28"/>
      <c r="K37" s="371"/>
      <c r="L37" s="322"/>
      <c r="M37" s="371"/>
      <c r="N37" s="322"/>
      <c r="O37" s="150"/>
      <c r="P37" s="122"/>
      <c r="Q37" s="121"/>
      <c r="R37" s="122"/>
      <c r="S37" s="372"/>
      <c r="T37" s="373"/>
      <c r="U37" s="121"/>
      <c r="V37" s="122"/>
      <c r="W37" s="150"/>
      <c r="X37" s="151"/>
      <c r="Y37" s="121">
        <f t="shared" si="0"/>
        <v>0</v>
      </c>
      <c r="Z37" s="122"/>
      <c r="AA37" s="327">
        <f>SUM(Y37:Z41)</f>
        <v>0</v>
      </c>
      <c r="AB37" s="168"/>
      <c r="AC37" s="4"/>
    </row>
    <row r="38" spans="1:29" ht="15" customHeight="1" thickBot="1">
      <c r="A38" s="192"/>
      <c r="B38" s="191"/>
      <c r="C38" s="199" t="s">
        <v>147</v>
      </c>
      <c r="D38" s="200"/>
      <c r="E38" s="200"/>
      <c r="F38" s="200"/>
      <c r="G38" s="29"/>
      <c r="H38" s="30"/>
      <c r="I38" s="30"/>
      <c r="J38" s="31"/>
      <c r="K38" s="156"/>
      <c r="L38" s="113"/>
      <c r="M38" s="156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69"/>
      <c r="AB38" s="128"/>
      <c r="AC38" s="4"/>
    </row>
    <row r="39" spans="1:29" ht="18.75" customHeight="1" thickBot="1">
      <c r="A39" s="192"/>
      <c r="B39" s="191"/>
      <c r="C39" s="201" t="s">
        <v>140</v>
      </c>
      <c r="D39" s="202"/>
      <c r="E39" s="202"/>
      <c r="F39" s="203"/>
      <c r="G39" s="29"/>
      <c r="H39" s="30"/>
      <c r="I39" s="30"/>
      <c r="J39" s="31"/>
      <c r="K39" s="156"/>
      <c r="L39" s="113"/>
      <c r="M39" s="156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358" t="s">
        <v>41</v>
      </c>
      <c r="AB39" s="235"/>
      <c r="AC39" s="4"/>
    </row>
    <row r="40" spans="1:29" ht="15" customHeight="1" thickBot="1">
      <c r="A40" s="192"/>
      <c r="B40" s="191"/>
      <c r="C40" s="204" t="s">
        <v>128</v>
      </c>
      <c r="D40" s="205"/>
      <c r="E40" s="205"/>
      <c r="F40" s="205"/>
      <c r="G40" s="29"/>
      <c r="H40" s="30"/>
      <c r="I40" s="30"/>
      <c r="J40" s="31"/>
      <c r="K40" s="156"/>
      <c r="L40" s="113"/>
      <c r="M40" s="156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20">
        <f>AA37/AA4</f>
        <v>0</v>
      </c>
      <c r="AB40" s="168"/>
      <c r="AC40" s="4"/>
    </row>
    <row r="41" spans="1:29" ht="15" customHeight="1" thickBot="1">
      <c r="A41" s="169"/>
      <c r="B41" s="132"/>
      <c r="C41" s="206" t="s">
        <v>149</v>
      </c>
      <c r="D41" s="207"/>
      <c r="E41" s="207"/>
      <c r="F41" s="207"/>
      <c r="G41" s="32"/>
      <c r="H41" s="33"/>
      <c r="I41" s="33"/>
      <c r="J41" s="34"/>
      <c r="K41" s="156"/>
      <c r="L41" s="113"/>
      <c r="M41" s="156"/>
      <c r="N41" s="113"/>
      <c r="O41" s="156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69"/>
      <c r="AB41" s="128"/>
      <c r="AC41" s="4"/>
    </row>
    <row r="42" spans="1:29" ht="15" customHeight="1" thickBot="1">
      <c r="A42" s="160" t="s">
        <v>66</v>
      </c>
      <c r="B42" s="161"/>
      <c r="C42" s="223" t="s">
        <v>101</v>
      </c>
      <c r="D42" s="224"/>
      <c r="E42" s="224"/>
      <c r="F42" s="224"/>
      <c r="G42" s="26"/>
      <c r="H42" s="27"/>
      <c r="I42" s="27"/>
      <c r="J42" s="28"/>
      <c r="K42" s="347"/>
      <c r="L42" s="322"/>
      <c r="M42" s="347">
        <v>1</v>
      </c>
      <c r="N42" s="322"/>
      <c r="O42" s="118"/>
      <c r="P42" s="149"/>
      <c r="Q42" s="147"/>
      <c r="R42" s="148"/>
      <c r="S42" s="118"/>
      <c r="T42" s="149"/>
      <c r="U42" s="121"/>
      <c r="V42" s="122"/>
      <c r="W42" s="150"/>
      <c r="X42" s="151"/>
      <c r="Y42" s="121">
        <f t="shared" ref="Y42:Y53" si="1">SUM(K42:X42)</f>
        <v>1</v>
      </c>
      <c r="Z42" s="122"/>
      <c r="AA42" s="327">
        <f>SUM(Y42:Z54)</f>
        <v>10</v>
      </c>
      <c r="AB42" s="168"/>
      <c r="AC42" s="1"/>
    </row>
    <row r="43" spans="1:29" ht="15" customHeight="1" thickBot="1">
      <c r="A43" s="162"/>
      <c r="B43" s="163"/>
      <c r="C43" s="225" t="s">
        <v>102</v>
      </c>
      <c r="D43" s="226"/>
      <c r="E43" s="226"/>
      <c r="F43" s="226"/>
      <c r="G43" s="29"/>
      <c r="H43" s="30"/>
      <c r="I43" s="30"/>
      <c r="J43" s="31"/>
      <c r="K43" s="156"/>
      <c r="L43" s="113"/>
      <c r="M43" s="156"/>
      <c r="N43" s="113"/>
      <c r="O43" s="116">
        <v>2</v>
      </c>
      <c r="P43" s="117"/>
      <c r="Q43" s="114"/>
      <c r="R43" s="115"/>
      <c r="S43" s="118"/>
      <c r="T43" s="149"/>
      <c r="U43" s="119"/>
      <c r="V43" s="117"/>
      <c r="W43" s="116"/>
      <c r="X43" s="120"/>
      <c r="Y43" s="121">
        <f t="shared" si="1"/>
        <v>2</v>
      </c>
      <c r="Z43" s="122"/>
      <c r="AA43" s="169"/>
      <c r="AB43" s="128"/>
      <c r="AC43" s="1"/>
    </row>
    <row r="44" spans="1:29" ht="15" customHeight="1" thickBot="1">
      <c r="A44" s="162"/>
      <c r="B44" s="163"/>
      <c r="C44" s="223" t="s">
        <v>103</v>
      </c>
      <c r="D44" s="224"/>
      <c r="E44" s="224"/>
      <c r="F44" s="224"/>
      <c r="G44" s="29"/>
      <c r="H44" s="30"/>
      <c r="I44" s="30"/>
      <c r="J44" s="31"/>
      <c r="K44" s="156"/>
      <c r="L44" s="113"/>
      <c r="M44" s="156"/>
      <c r="N44" s="113"/>
      <c r="O44" s="146"/>
      <c r="P44" s="113"/>
      <c r="Q44" s="114"/>
      <c r="R44" s="115"/>
      <c r="S44" s="118"/>
      <c r="T44" s="149"/>
      <c r="U44" s="119"/>
      <c r="V44" s="117"/>
      <c r="W44" s="116"/>
      <c r="X44" s="120"/>
      <c r="Y44" s="121">
        <f t="shared" si="1"/>
        <v>0</v>
      </c>
      <c r="Z44" s="122"/>
      <c r="AA44" s="358" t="s">
        <v>41</v>
      </c>
      <c r="AB44" s="235"/>
      <c r="AC44" s="1"/>
    </row>
    <row r="45" spans="1:29" ht="15" customHeight="1" thickBot="1">
      <c r="A45" s="162"/>
      <c r="B45" s="163"/>
      <c r="C45" s="229" t="s">
        <v>123</v>
      </c>
      <c r="D45" s="228"/>
      <c r="E45" s="228"/>
      <c r="F45" s="228"/>
      <c r="G45" s="29" t="s">
        <v>22</v>
      </c>
      <c r="H45" s="30"/>
      <c r="I45" s="30"/>
      <c r="J45" s="31"/>
      <c r="K45" s="189"/>
      <c r="L45" s="149"/>
      <c r="M45" s="114"/>
      <c r="N45" s="155"/>
      <c r="O45" s="116"/>
      <c r="P45" s="139"/>
      <c r="Q45" s="114"/>
      <c r="R45" s="155"/>
      <c r="S45" s="118"/>
      <c r="T45" s="149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162"/>
      <c r="B46" s="163"/>
      <c r="C46" s="227" t="s">
        <v>131</v>
      </c>
      <c r="D46" s="228"/>
      <c r="E46" s="228"/>
      <c r="F46" s="228"/>
      <c r="G46" s="29"/>
      <c r="H46" s="30"/>
      <c r="I46" s="30"/>
      <c r="J46" s="31"/>
      <c r="K46" s="189"/>
      <c r="L46" s="149"/>
      <c r="M46" s="114"/>
      <c r="N46" s="155"/>
      <c r="O46" s="116"/>
      <c r="P46" s="139"/>
      <c r="Q46" s="114"/>
      <c r="R46" s="155"/>
      <c r="S46" s="118"/>
      <c r="T46" s="149"/>
      <c r="U46" s="119"/>
      <c r="V46" s="117"/>
      <c r="W46" s="116"/>
      <c r="X46" s="120"/>
      <c r="Y46" s="121">
        <f t="shared" si="1"/>
        <v>0</v>
      </c>
      <c r="Z46" s="122"/>
      <c r="AA46" s="320">
        <f>AA42/AA4</f>
        <v>0.17937219730941703</v>
      </c>
      <c r="AB46" s="366"/>
      <c r="AC46" s="1"/>
    </row>
    <row r="47" spans="1:29" ht="15" customHeight="1" thickBot="1">
      <c r="A47" s="162"/>
      <c r="B47" s="163"/>
      <c r="C47" s="187" t="s">
        <v>146</v>
      </c>
      <c r="D47" s="188"/>
      <c r="E47" s="188"/>
      <c r="F47" s="188"/>
      <c r="G47" s="30"/>
      <c r="H47" s="30"/>
      <c r="I47" s="30"/>
      <c r="J47" s="30"/>
      <c r="K47" s="189"/>
      <c r="L47" s="149"/>
      <c r="M47" s="114"/>
      <c r="N47" s="155"/>
      <c r="O47" s="116"/>
      <c r="P47" s="139"/>
      <c r="Q47" s="114"/>
      <c r="R47" s="155"/>
      <c r="S47" s="118"/>
      <c r="T47" s="149"/>
      <c r="U47" s="119"/>
      <c r="V47" s="117"/>
      <c r="W47" s="116"/>
      <c r="X47" s="120"/>
      <c r="Y47" s="121">
        <f t="shared" si="1"/>
        <v>0</v>
      </c>
      <c r="Z47" s="122"/>
      <c r="AA47" s="357"/>
      <c r="AB47" s="367"/>
      <c r="AC47" s="1"/>
    </row>
    <row r="48" spans="1:29" ht="15" customHeight="1" thickBot="1">
      <c r="A48" s="162"/>
      <c r="B48" s="163"/>
      <c r="C48" s="227" t="s">
        <v>132</v>
      </c>
      <c r="D48" s="228"/>
      <c r="E48" s="228"/>
      <c r="F48" s="228"/>
      <c r="G48" s="32"/>
      <c r="H48" s="33" t="s">
        <v>22</v>
      </c>
      <c r="I48" s="33"/>
      <c r="J48" s="34"/>
      <c r="K48" s="156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57"/>
      <c r="AB48" s="367"/>
      <c r="AC48" s="1"/>
    </row>
    <row r="49" spans="1:29" ht="15" customHeight="1" thickBot="1">
      <c r="A49" s="162"/>
      <c r="B49" s="163"/>
      <c r="C49" s="500" t="s">
        <v>40</v>
      </c>
      <c r="D49" s="501"/>
      <c r="E49" s="501"/>
      <c r="F49" s="501"/>
      <c r="G49" s="32"/>
      <c r="H49" s="33"/>
      <c r="I49" s="33"/>
      <c r="J49" s="34"/>
      <c r="K49" s="156">
        <v>3.5</v>
      </c>
      <c r="L49" s="113"/>
      <c r="O49" s="116">
        <v>3.5</v>
      </c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7</v>
      </c>
      <c r="Z49" s="122"/>
      <c r="AA49" s="357"/>
      <c r="AB49" s="367"/>
      <c r="AC49" s="1"/>
    </row>
    <row r="50" spans="1:29" ht="15" customHeight="1" thickBot="1">
      <c r="A50" s="162"/>
      <c r="B50" s="163"/>
      <c r="C50" s="502" t="s">
        <v>132</v>
      </c>
      <c r="D50" s="501"/>
      <c r="E50" s="501"/>
      <c r="F50" s="501"/>
      <c r="G50" s="30"/>
      <c r="H50" s="30"/>
      <c r="I50" s="30"/>
      <c r="J50" s="30"/>
      <c r="K50" s="156"/>
      <c r="L50" s="157"/>
      <c r="M50" s="114"/>
      <c r="N50" s="115"/>
      <c r="O50" s="116"/>
      <c r="P50" s="152"/>
      <c r="Q50" s="114"/>
      <c r="R50" s="152"/>
      <c r="S50" s="118"/>
      <c r="T50" s="152"/>
      <c r="U50" s="119"/>
      <c r="V50" s="117"/>
      <c r="W50" s="116"/>
      <c r="X50" s="120"/>
      <c r="Y50" s="121">
        <f t="shared" si="1"/>
        <v>0</v>
      </c>
      <c r="Z50" s="122"/>
      <c r="AA50" s="357"/>
      <c r="AB50" s="367"/>
      <c r="AC50" s="1"/>
    </row>
    <row r="51" spans="1:29" ht="15" customHeight="1" thickBot="1">
      <c r="A51" s="162"/>
      <c r="B51" s="163"/>
      <c r="C51" s="500" t="s">
        <v>148</v>
      </c>
      <c r="D51" s="501"/>
      <c r="E51" s="501"/>
      <c r="F51" s="501"/>
      <c r="G51" s="32"/>
      <c r="H51" s="33"/>
      <c r="I51" s="33"/>
      <c r="J51" s="34"/>
      <c r="K51" s="156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57"/>
      <c r="AB51" s="367"/>
      <c r="AC51" s="1"/>
    </row>
    <row r="52" spans="1:29" ht="15" customHeight="1" thickBot="1">
      <c r="A52" s="162"/>
      <c r="B52" s="163"/>
      <c r="C52" s="500" t="s">
        <v>117</v>
      </c>
      <c r="D52" s="501"/>
      <c r="E52" s="501"/>
      <c r="F52" s="501"/>
      <c r="G52" s="32"/>
      <c r="H52" s="33"/>
      <c r="I52" s="33"/>
      <c r="J52" s="34"/>
      <c r="K52" s="156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57"/>
      <c r="AB52" s="367"/>
      <c r="AC52" s="1"/>
    </row>
    <row r="53" spans="1:29" ht="15" customHeight="1" thickBot="1">
      <c r="A53" s="162"/>
      <c r="B53" s="163"/>
      <c r="C53" s="227" t="s">
        <v>112</v>
      </c>
      <c r="D53" s="228"/>
      <c r="E53" s="228"/>
      <c r="F53" s="228"/>
      <c r="G53" s="32"/>
      <c r="H53" s="33"/>
      <c r="I53" s="33"/>
      <c r="J53" s="34"/>
      <c r="K53" s="156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57"/>
      <c r="AB53" s="367"/>
      <c r="AC53" s="1"/>
    </row>
    <row r="54" spans="1:29" ht="15" customHeight="1" thickBot="1">
      <c r="A54" s="164"/>
      <c r="B54" s="165"/>
      <c r="C54" s="229" t="s">
        <v>124</v>
      </c>
      <c r="D54" s="228"/>
      <c r="E54" s="228"/>
      <c r="F54" s="228"/>
      <c r="G54" s="32" t="s">
        <v>22</v>
      </c>
      <c r="H54" s="33"/>
      <c r="I54" s="33"/>
      <c r="J54" s="34"/>
      <c r="K54" s="156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68"/>
      <c r="AB54" s="369"/>
      <c r="AC54" s="1"/>
    </row>
    <row r="55" spans="1:29" ht="15" customHeight="1" thickBot="1">
      <c r="A55" s="160" t="s">
        <v>40</v>
      </c>
      <c r="B55" s="245"/>
      <c r="C55" s="249" t="s">
        <v>65</v>
      </c>
      <c r="D55" s="250"/>
      <c r="E55" s="250"/>
      <c r="F55" s="251"/>
      <c r="G55" s="246" t="s">
        <v>63</v>
      </c>
      <c r="H55" s="247"/>
      <c r="I55" s="248" t="s">
        <v>64</v>
      </c>
      <c r="J55" s="247"/>
      <c r="K55" s="321"/>
      <c r="L55" s="322"/>
      <c r="M55" s="147"/>
      <c r="N55" s="148"/>
      <c r="O55" s="150"/>
      <c r="P55" s="122"/>
      <c r="Q55" s="147"/>
      <c r="R55" s="148"/>
      <c r="S55" s="321"/>
      <c r="T55" s="322"/>
      <c r="U55" s="121"/>
      <c r="V55" s="122"/>
      <c r="W55" s="150"/>
      <c r="X55" s="151"/>
      <c r="Y55" s="121">
        <f t="shared" si="0"/>
        <v>0</v>
      </c>
      <c r="Z55" s="122"/>
      <c r="AA55" s="362">
        <f>SUM(Y55:Z59)</f>
        <v>0</v>
      </c>
      <c r="AB55" s="363"/>
      <c r="AC55" s="1"/>
    </row>
    <row r="56" spans="1:29" ht="15" customHeight="1" thickBot="1">
      <c r="A56" s="162"/>
      <c r="B56" s="163"/>
      <c r="C56" s="252"/>
      <c r="D56" s="253"/>
      <c r="E56" s="253"/>
      <c r="F56" s="254"/>
      <c r="G56" s="136" t="s">
        <v>22</v>
      </c>
      <c r="H56" s="137"/>
      <c r="I56" s="136" t="s">
        <v>22</v>
      </c>
      <c r="J56" s="137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364"/>
      <c r="AB56" s="365"/>
      <c r="AC56" s="1"/>
    </row>
    <row r="57" spans="1:29" ht="15" customHeight="1" thickBot="1">
      <c r="A57" s="162"/>
      <c r="B57" s="163"/>
      <c r="C57" s="217" t="s">
        <v>22</v>
      </c>
      <c r="D57" s="218"/>
      <c r="E57" s="218"/>
      <c r="F57" s="219"/>
      <c r="G57" s="136" t="s">
        <v>22</v>
      </c>
      <c r="H57" s="137"/>
      <c r="I57" s="136" t="s">
        <v>22</v>
      </c>
      <c r="J57" s="137"/>
      <c r="K57" s="118"/>
      <c r="L57" s="113"/>
      <c r="M57" s="114"/>
      <c r="N57" s="152"/>
      <c r="O57" s="118"/>
      <c r="P57" s="113"/>
      <c r="Q57" s="119"/>
      <c r="R57" s="152"/>
      <c r="S57" s="118"/>
      <c r="T57" s="152"/>
      <c r="U57" s="119"/>
      <c r="V57" s="117"/>
      <c r="W57" s="146"/>
      <c r="X57" s="113"/>
      <c r="Y57" s="121">
        <f t="shared" si="0"/>
        <v>0</v>
      </c>
      <c r="Z57" s="122"/>
      <c r="AA57" s="358" t="s">
        <v>41</v>
      </c>
      <c r="AB57" s="235"/>
      <c r="AC57" s="1"/>
    </row>
    <row r="58" spans="1:29" ht="15" customHeight="1" thickBot="1">
      <c r="A58" s="162"/>
      <c r="B58" s="163"/>
      <c r="C58" s="217" t="s">
        <v>22</v>
      </c>
      <c r="D58" s="218"/>
      <c r="E58" s="218"/>
      <c r="F58" s="219"/>
      <c r="G58" s="136"/>
      <c r="H58" s="137"/>
      <c r="I58" s="136"/>
      <c r="J58" s="137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20">
        <f>AA55/AA4</f>
        <v>0</v>
      </c>
      <c r="AB58" s="168"/>
      <c r="AC58" s="1"/>
    </row>
    <row r="59" spans="1:29" ht="15" customHeight="1" thickBot="1">
      <c r="A59" s="164"/>
      <c r="B59" s="165"/>
      <c r="C59" s="220"/>
      <c r="D59" s="221"/>
      <c r="E59" s="221"/>
      <c r="F59" s="222"/>
      <c r="G59" s="136" t="s">
        <v>22</v>
      </c>
      <c r="H59" s="137"/>
      <c r="I59" s="136" t="s">
        <v>22</v>
      </c>
      <c r="J59" s="137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69"/>
      <c r="AB59" s="128"/>
      <c r="AC59" s="1"/>
    </row>
    <row r="60" spans="1:29" ht="30" customHeight="1" thickBot="1">
      <c r="A60" s="355" t="s">
        <v>57</v>
      </c>
      <c r="B60" s="37" t="s">
        <v>67</v>
      </c>
      <c r="C60" s="349" t="s">
        <v>109</v>
      </c>
      <c r="D60" s="350"/>
      <c r="E60" s="350"/>
      <c r="F60" s="351"/>
      <c r="G60" s="208"/>
      <c r="H60" s="209"/>
      <c r="I60" s="209"/>
      <c r="J60" s="210"/>
      <c r="K60" s="321"/>
      <c r="L60" s="322"/>
      <c r="M60" s="147"/>
      <c r="N60" s="148"/>
      <c r="O60" s="150"/>
      <c r="P60" s="122"/>
      <c r="Q60" s="147"/>
      <c r="R60" s="148"/>
      <c r="S60" s="321"/>
      <c r="T60" s="322"/>
      <c r="U60" s="121"/>
      <c r="V60" s="122"/>
      <c r="W60" s="150"/>
      <c r="X60" s="151"/>
      <c r="Y60" s="121">
        <f t="shared" si="0"/>
        <v>0</v>
      </c>
      <c r="Z60" s="122"/>
      <c r="AA60" s="348">
        <f>SUM(Y60:Z66)</f>
        <v>6.25</v>
      </c>
      <c r="AB60" s="122"/>
      <c r="AC60" s="1"/>
    </row>
    <row r="61" spans="1:29" ht="15" customHeight="1" thickBot="1">
      <c r="A61" s="356"/>
      <c r="B61" s="38" t="s">
        <v>95</v>
      </c>
      <c r="C61" s="349" t="s">
        <v>110</v>
      </c>
      <c r="D61" s="350"/>
      <c r="E61" s="350"/>
      <c r="F61" s="351"/>
      <c r="G61" s="211"/>
      <c r="H61" s="212"/>
      <c r="I61" s="212"/>
      <c r="J61" s="213"/>
      <c r="K61" s="118">
        <v>0.25</v>
      </c>
      <c r="L61" s="113"/>
      <c r="M61" s="114"/>
      <c r="N61" s="115"/>
      <c r="O61" s="116"/>
      <c r="P61" s="117"/>
      <c r="Q61" s="114">
        <v>0.5</v>
      </c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1.25</v>
      </c>
      <c r="Z61" s="122"/>
      <c r="AA61" s="358" t="s">
        <v>41</v>
      </c>
      <c r="AB61" s="235"/>
      <c r="AC61" s="1"/>
    </row>
    <row r="62" spans="1:29" ht="30" customHeight="1" thickBot="1">
      <c r="A62" s="356"/>
      <c r="B62" s="38" t="s">
        <v>96</v>
      </c>
      <c r="C62" s="349" t="s">
        <v>111</v>
      </c>
      <c r="D62" s="350"/>
      <c r="E62" s="350"/>
      <c r="F62" s="351"/>
      <c r="G62" s="214"/>
      <c r="H62" s="215"/>
      <c r="I62" s="215"/>
      <c r="J62" s="216"/>
      <c r="K62" s="118"/>
      <c r="L62" s="113"/>
      <c r="M62" s="114">
        <v>0.5</v>
      </c>
      <c r="N62" s="115"/>
      <c r="O62" s="116"/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</v>
      </c>
      <c r="Z62" s="122"/>
      <c r="AA62" s="320">
        <f>AA60/AA4</f>
        <v>0.11210762331838565</v>
      </c>
      <c r="AB62" s="168"/>
      <c r="AC62" s="1"/>
    </row>
    <row r="63" spans="1:29" ht="30" customHeight="1" thickBot="1">
      <c r="A63" s="356"/>
      <c r="B63" s="38" t="s">
        <v>97</v>
      </c>
      <c r="C63" s="349" t="s">
        <v>113</v>
      </c>
      <c r="D63" s="350"/>
      <c r="E63" s="350"/>
      <c r="F63" s="351"/>
      <c r="G63" s="214"/>
      <c r="H63" s="215"/>
      <c r="I63" s="215"/>
      <c r="J63" s="216"/>
      <c r="K63" s="156"/>
      <c r="L63" s="113"/>
      <c r="M63" s="114"/>
      <c r="N63" s="115"/>
      <c r="O63" s="116"/>
      <c r="P63" s="117"/>
      <c r="Q63" s="114"/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0</v>
      </c>
      <c r="Z63" s="122"/>
      <c r="AA63" s="357"/>
      <c r="AB63" s="235"/>
      <c r="AC63" s="1"/>
    </row>
    <row r="64" spans="1:29" ht="15" customHeight="1" thickBot="1">
      <c r="A64" s="356"/>
      <c r="B64" s="38" t="s">
        <v>58</v>
      </c>
      <c r="C64" s="359" t="s">
        <v>150</v>
      </c>
      <c r="D64" s="360"/>
      <c r="E64" s="360"/>
      <c r="F64" s="361"/>
      <c r="G64" s="214"/>
      <c r="H64" s="215"/>
      <c r="I64" s="215"/>
      <c r="J64" s="216"/>
      <c r="K64" s="118"/>
      <c r="L64" s="113"/>
      <c r="M64" s="114"/>
      <c r="N64" s="115"/>
      <c r="O64" s="116"/>
      <c r="P64" s="117"/>
      <c r="Q64" s="114"/>
      <c r="R64" s="115"/>
      <c r="S64" s="118">
        <v>1</v>
      </c>
      <c r="T64" s="113"/>
      <c r="U64" s="119"/>
      <c r="V64" s="117"/>
      <c r="W64" s="116"/>
      <c r="X64" s="120"/>
      <c r="Y64" s="121">
        <f t="shared" si="0"/>
        <v>1</v>
      </c>
      <c r="Z64" s="122"/>
      <c r="AA64" s="357"/>
      <c r="AB64" s="235"/>
      <c r="AC64" s="1"/>
    </row>
    <row r="65" spans="1:29" ht="25.5" customHeight="1" thickBot="1">
      <c r="A65" s="356"/>
      <c r="B65" s="38" t="s">
        <v>58</v>
      </c>
      <c r="C65" s="230" t="s">
        <v>136</v>
      </c>
      <c r="D65" s="231"/>
      <c r="E65" s="231"/>
      <c r="F65" s="232"/>
      <c r="G65" s="214"/>
      <c r="H65" s="215"/>
      <c r="I65" s="215"/>
      <c r="J65" s="216"/>
      <c r="K65" s="118"/>
      <c r="L65" s="113"/>
      <c r="M65" s="114">
        <v>0.5</v>
      </c>
      <c r="N65" s="115"/>
      <c r="O65" s="116"/>
      <c r="P65" s="117"/>
      <c r="Q65" s="114"/>
      <c r="R65" s="115"/>
      <c r="S65" s="118"/>
      <c r="T65" s="113"/>
      <c r="U65" s="119"/>
      <c r="V65" s="117"/>
      <c r="W65" s="116"/>
      <c r="X65" s="120"/>
      <c r="Y65" s="121">
        <f t="shared" si="0"/>
        <v>0.5</v>
      </c>
      <c r="Z65" s="122"/>
      <c r="AA65" s="357"/>
      <c r="AB65" s="235"/>
      <c r="AC65" s="1"/>
    </row>
    <row r="66" spans="1:29" ht="15" customHeight="1" thickBot="1">
      <c r="A66" s="356"/>
      <c r="B66" s="39" t="s">
        <v>58</v>
      </c>
      <c r="C66" s="230" t="s">
        <v>122</v>
      </c>
      <c r="D66" s="231"/>
      <c r="E66" s="231"/>
      <c r="F66" s="232"/>
      <c r="G66" s="352"/>
      <c r="H66" s="353"/>
      <c r="I66" s="353"/>
      <c r="J66" s="354"/>
      <c r="K66" s="118">
        <v>0.5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2.5</v>
      </c>
      <c r="Z66" s="122"/>
      <c r="AA66" s="192"/>
      <c r="AB66" s="235"/>
      <c r="AC66" s="1"/>
    </row>
    <row r="67" spans="1:29" ht="15" customHeight="1" thickBot="1">
      <c r="A67" s="343" t="s">
        <v>52</v>
      </c>
      <c r="B67" s="344"/>
      <c r="C67" s="345" t="s">
        <v>106</v>
      </c>
      <c r="D67" s="346"/>
      <c r="E67" s="346"/>
      <c r="F67" s="346"/>
      <c r="G67" s="26"/>
      <c r="H67" s="27"/>
      <c r="I67" s="27"/>
      <c r="J67" s="28"/>
      <c r="K67" s="347">
        <v>1</v>
      </c>
      <c r="L67" s="322"/>
      <c r="M67" s="147">
        <v>0.75</v>
      </c>
      <c r="N67" s="148"/>
      <c r="O67" s="150">
        <v>0.5</v>
      </c>
      <c r="P67" s="122"/>
      <c r="Q67" s="147">
        <v>0.5</v>
      </c>
      <c r="R67" s="148"/>
      <c r="S67" s="321"/>
      <c r="T67" s="322"/>
      <c r="U67" s="121"/>
      <c r="V67" s="122"/>
      <c r="W67" s="150"/>
      <c r="X67" s="151"/>
      <c r="Y67" s="121">
        <f t="shared" si="0"/>
        <v>2.75</v>
      </c>
      <c r="Z67" s="122"/>
      <c r="AA67" s="362">
        <f>SUM(Y67:Z73)</f>
        <v>11.75</v>
      </c>
      <c r="AB67" s="363"/>
      <c r="AC67" s="4"/>
    </row>
    <row r="68" spans="1:29" ht="15" customHeight="1" thickBot="1">
      <c r="A68" s="170"/>
      <c r="B68" s="171"/>
      <c r="C68" s="197" t="s">
        <v>104</v>
      </c>
      <c r="D68" s="198"/>
      <c r="E68" s="198"/>
      <c r="F68" s="198"/>
      <c r="G68" s="29"/>
      <c r="H68" s="30"/>
      <c r="I68" s="30"/>
      <c r="J68" s="31"/>
      <c r="K68" s="156"/>
      <c r="L68" s="113"/>
      <c r="M68" s="114"/>
      <c r="N68" s="115"/>
      <c r="O68" s="116"/>
      <c r="P68" s="117"/>
      <c r="Q68" s="114"/>
      <c r="R68" s="115"/>
      <c r="S68" s="118">
        <v>3</v>
      </c>
      <c r="T68" s="113"/>
      <c r="U68" s="119"/>
      <c r="V68" s="117"/>
      <c r="W68" s="116"/>
      <c r="X68" s="120"/>
      <c r="Y68" s="121">
        <f t="shared" si="0"/>
        <v>3</v>
      </c>
      <c r="Z68" s="122"/>
      <c r="AA68" s="364"/>
      <c r="AB68" s="365"/>
      <c r="AC68" s="4"/>
    </row>
    <row r="69" spans="1:29" ht="15" customHeight="1" thickBot="1">
      <c r="A69" s="170"/>
      <c r="B69" s="171"/>
      <c r="C69" s="197" t="s">
        <v>83</v>
      </c>
      <c r="D69" s="198"/>
      <c r="E69" s="198"/>
      <c r="F69" s="198"/>
      <c r="G69" s="29"/>
      <c r="H69" s="30"/>
      <c r="I69" s="30"/>
      <c r="J69" s="31"/>
      <c r="K69" s="156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/>
      <c r="T69" s="113"/>
      <c r="U69" s="119"/>
      <c r="V69" s="117"/>
      <c r="W69" s="116"/>
      <c r="X69" s="120"/>
      <c r="Y69" s="121">
        <f t="shared" si="0"/>
        <v>2</v>
      </c>
      <c r="Z69" s="122"/>
      <c r="AA69" s="358" t="s">
        <v>41</v>
      </c>
      <c r="AB69" s="235"/>
      <c r="AC69" s="4"/>
    </row>
    <row r="70" spans="1:29" ht="15" customHeight="1" thickBot="1">
      <c r="A70" s="170"/>
      <c r="B70" s="171"/>
      <c r="C70" s="197" t="s">
        <v>68</v>
      </c>
      <c r="D70" s="198"/>
      <c r="E70" s="198"/>
      <c r="F70" s="198"/>
      <c r="G70" s="29"/>
      <c r="H70" s="30"/>
      <c r="I70" s="30"/>
      <c r="J70" s="31"/>
      <c r="K70" s="156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460">
        <f>AA67/AA4</f>
        <v>0.21076233183856502</v>
      </c>
      <c r="AB70" s="461"/>
      <c r="AC70" s="4"/>
    </row>
    <row r="71" spans="1:29" ht="15" customHeight="1" thickBot="1">
      <c r="A71" s="170"/>
      <c r="B71" s="171"/>
      <c r="C71" s="197" t="s">
        <v>107</v>
      </c>
      <c r="D71" s="198"/>
      <c r="E71" s="198"/>
      <c r="F71" s="198"/>
      <c r="G71" s="29"/>
      <c r="H71" s="30"/>
      <c r="I71" s="30"/>
      <c r="J71" s="31"/>
      <c r="K71" s="156">
        <v>0.5</v>
      </c>
      <c r="L71" s="113"/>
      <c r="M71" s="114">
        <v>0.5</v>
      </c>
      <c r="N71" s="115"/>
      <c r="O71" s="116">
        <v>0.5</v>
      </c>
      <c r="P71" s="117"/>
      <c r="Q71" s="114">
        <v>0.5</v>
      </c>
      <c r="R71" s="115"/>
      <c r="S71" s="118"/>
      <c r="T71" s="113"/>
      <c r="U71" s="119"/>
      <c r="V71" s="117"/>
      <c r="W71" s="116"/>
      <c r="X71" s="120"/>
      <c r="Y71" s="121">
        <f t="shared" si="0"/>
        <v>2</v>
      </c>
      <c r="Z71" s="122"/>
      <c r="AA71" s="460"/>
      <c r="AB71" s="461"/>
      <c r="AC71" s="4"/>
    </row>
    <row r="72" spans="1:29" ht="13.5" customHeight="1" thickBot="1">
      <c r="A72" s="170"/>
      <c r="B72" s="171"/>
      <c r="C72" s="109" t="s">
        <v>108</v>
      </c>
      <c r="D72" s="110"/>
      <c r="E72" s="111"/>
      <c r="F72" s="111"/>
      <c r="G72" s="32"/>
      <c r="H72" s="33"/>
      <c r="I72" s="33"/>
      <c r="J72" s="34"/>
      <c r="K72" s="112">
        <v>0.5</v>
      </c>
      <c r="L72" s="113"/>
      <c r="M72" s="114"/>
      <c r="N72" s="115"/>
      <c r="O72" s="116">
        <v>0.5</v>
      </c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1.5</v>
      </c>
      <c r="Z72" s="122"/>
      <c r="AA72" s="460"/>
      <c r="AB72" s="461"/>
      <c r="AC72" s="4"/>
    </row>
    <row r="73" spans="1:29" ht="13.5" customHeight="1" thickBot="1">
      <c r="A73" s="172"/>
      <c r="B73" s="173"/>
      <c r="C73" s="109"/>
      <c r="D73" s="110"/>
      <c r="E73" s="111"/>
      <c r="F73" s="111"/>
      <c r="G73" s="32"/>
      <c r="H73" s="33"/>
      <c r="I73" s="33"/>
      <c r="J73" s="34"/>
      <c r="K73" s="156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462"/>
      <c r="AB73" s="463"/>
      <c r="AC73" s="4"/>
    </row>
    <row r="74" spans="1:29" ht="9.75" customHeight="1">
      <c r="A74" s="342" t="s">
        <v>19</v>
      </c>
      <c r="B74" s="167"/>
      <c r="C74" s="234" t="s">
        <v>20</v>
      </c>
      <c r="D74" s="167"/>
      <c r="E74" s="234">
        <v>2</v>
      </c>
      <c r="F74" s="168"/>
      <c r="G74" s="236" t="s">
        <v>21</v>
      </c>
      <c r="H74" s="238">
        <f>E3</f>
        <v>45263</v>
      </c>
      <c r="I74" s="191"/>
      <c r="J74" s="235"/>
      <c r="K74" s="166"/>
      <c r="L74" s="167"/>
      <c r="M74" s="167"/>
      <c r="N74" s="167"/>
      <c r="O74" s="168"/>
      <c r="P74" s="335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8"/>
      <c r="AC74" s="1"/>
    </row>
    <row r="75" spans="1:29" ht="9.75" customHeight="1" thickBot="1">
      <c r="A75" s="192"/>
      <c r="B75" s="191"/>
      <c r="C75" s="192"/>
      <c r="D75" s="191"/>
      <c r="E75" s="192"/>
      <c r="F75" s="235"/>
      <c r="G75" s="237"/>
      <c r="H75" s="192"/>
      <c r="I75" s="191"/>
      <c r="J75" s="235"/>
      <c r="K75" s="169"/>
      <c r="L75" s="132"/>
      <c r="M75" s="132"/>
      <c r="N75" s="132"/>
      <c r="O75" s="128"/>
      <c r="P75" s="169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28"/>
      <c r="AC75" s="1"/>
    </row>
    <row r="76" spans="1:29" ht="22.5" customHeight="1" thickBot="1">
      <c r="A76" s="336"/>
      <c r="B76" s="337"/>
      <c r="C76" s="337"/>
      <c r="D76" s="337"/>
      <c r="E76" s="337"/>
      <c r="F76" s="337"/>
      <c r="G76" s="337"/>
      <c r="H76" s="337"/>
      <c r="I76" s="337"/>
      <c r="J76" s="338"/>
      <c r="K76" s="339" t="s">
        <v>44</v>
      </c>
      <c r="L76" s="167"/>
      <c r="M76" s="340" t="s">
        <v>45</v>
      </c>
      <c r="N76" s="167"/>
      <c r="O76" s="340" t="s">
        <v>46</v>
      </c>
      <c r="P76" s="167"/>
      <c r="Q76" s="340" t="s">
        <v>48</v>
      </c>
      <c r="R76" s="167"/>
      <c r="S76" s="340" t="s">
        <v>47</v>
      </c>
      <c r="T76" s="167"/>
      <c r="U76" s="340" t="s">
        <v>49</v>
      </c>
      <c r="V76" s="167"/>
      <c r="W76" s="340" t="s">
        <v>50</v>
      </c>
      <c r="X76" s="167"/>
      <c r="Y76" s="341" t="s">
        <v>16</v>
      </c>
      <c r="Z76" s="168"/>
      <c r="AA76" s="305" t="s">
        <v>16</v>
      </c>
      <c r="AB76" s="306"/>
      <c r="AC76" s="1"/>
    </row>
    <row r="77" spans="1:29" ht="15" customHeight="1" thickBot="1">
      <c r="A77" s="170" t="s">
        <v>70</v>
      </c>
      <c r="B77" s="171"/>
      <c r="C77" s="174" t="s">
        <v>59</v>
      </c>
      <c r="D77" s="290"/>
      <c r="E77" s="290"/>
      <c r="F77" s="290"/>
      <c r="G77" s="26"/>
      <c r="H77" s="27"/>
      <c r="I77" s="27"/>
      <c r="J77" s="28"/>
      <c r="K77" s="156">
        <v>0.75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2.75</v>
      </c>
      <c r="Z77" s="122"/>
      <c r="AA77" s="332">
        <f>SUM(Y77:Z83)</f>
        <v>6</v>
      </c>
      <c r="AB77" s="333"/>
      <c r="AC77" s="4"/>
    </row>
    <row r="78" spans="1:29" ht="15" customHeight="1" thickBot="1">
      <c r="A78" s="170"/>
      <c r="B78" s="171"/>
      <c r="C78" s="186" t="s">
        <v>80</v>
      </c>
      <c r="D78" s="134"/>
      <c r="E78" s="134"/>
      <c r="F78" s="134"/>
      <c r="G78" s="29"/>
      <c r="H78" s="30"/>
      <c r="I78" s="30"/>
      <c r="J78" s="31"/>
      <c r="K78" s="156">
        <v>0.5</v>
      </c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0.5</v>
      </c>
      <c r="Z78" s="122"/>
      <c r="AA78" s="131"/>
      <c r="AB78" s="334"/>
      <c r="AC78" s="4"/>
    </row>
    <row r="79" spans="1:29" ht="16.5" customHeight="1" thickBot="1">
      <c r="A79" s="170"/>
      <c r="B79" s="171"/>
      <c r="C79" s="233" t="s">
        <v>81</v>
      </c>
      <c r="D79" s="120"/>
      <c r="E79" s="120"/>
      <c r="F79" s="120"/>
      <c r="G79" s="29"/>
      <c r="H79" s="30"/>
      <c r="I79" s="30"/>
      <c r="J79" s="31"/>
      <c r="K79" s="156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170"/>
      <c r="B80" s="171"/>
      <c r="C80" s="186" t="s">
        <v>85</v>
      </c>
      <c r="D80" s="134"/>
      <c r="E80" s="134"/>
      <c r="F80" s="134"/>
      <c r="G80" s="29"/>
      <c r="H80" s="30"/>
      <c r="I80" s="30"/>
      <c r="J80" s="31"/>
      <c r="K80" s="156"/>
      <c r="L80" s="113"/>
      <c r="M80" s="114"/>
      <c r="N80" s="115"/>
      <c r="O80" s="116"/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</v>
      </c>
      <c r="Z80" s="122"/>
      <c r="AA80" s="42"/>
      <c r="AC80" s="4"/>
    </row>
    <row r="81" spans="1:29" ht="15" customHeight="1" thickBot="1">
      <c r="A81" s="170"/>
      <c r="B81" s="171"/>
      <c r="C81" s="233" t="s">
        <v>94</v>
      </c>
      <c r="D81" s="120"/>
      <c r="E81" s="120"/>
      <c r="F81" s="120"/>
      <c r="G81" s="29"/>
      <c r="H81" s="30"/>
      <c r="I81" s="30"/>
      <c r="J81" s="31"/>
      <c r="K81" s="156">
        <v>0.75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2.75</v>
      </c>
      <c r="Z81" s="122"/>
      <c r="AA81" s="464">
        <f>AA77/AA4</f>
        <v>0.10762331838565023</v>
      </c>
      <c r="AB81" s="465"/>
      <c r="AC81" s="4"/>
    </row>
    <row r="82" spans="1:29" ht="15" customHeight="1" thickBot="1">
      <c r="A82" s="170"/>
      <c r="B82" s="171"/>
      <c r="C82" s="186" t="s">
        <v>90</v>
      </c>
      <c r="D82" s="134"/>
      <c r="E82" s="134"/>
      <c r="F82" s="134"/>
      <c r="G82" s="29"/>
      <c r="H82" s="30"/>
      <c r="I82" s="30"/>
      <c r="J82" s="31"/>
      <c r="K82" s="156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466"/>
      <c r="AB82" s="467"/>
      <c r="AC82" s="4"/>
    </row>
    <row r="83" spans="1:29" ht="15" customHeight="1" thickBot="1">
      <c r="A83" s="172"/>
      <c r="B83" s="173"/>
      <c r="C83" s="174" t="s">
        <v>89</v>
      </c>
      <c r="D83" s="175"/>
      <c r="E83" s="175"/>
      <c r="F83" s="175"/>
      <c r="G83" s="32"/>
      <c r="H83" s="33"/>
      <c r="I83" s="33"/>
      <c r="J83" s="34"/>
      <c r="K83" s="156"/>
      <c r="L83" s="113"/>
      <c r="M83" s="176"/>
      <c r="N83" s="177"/>
      <c r="O83" s="178"/>
      <c r="P83" s="179"/>
      <c r="Q83" s="176"/>
      <c r="R83" s="177"/>
      <c r="S83" s="180"/>
      <c r="T83" s="181"/>
      <c r="U83" s="182"/>
      <c r="V83" s="183"/>
      <c r="W83" s="184"/>
      <c r="X83" s="185"/>
      <c r="Y83" s="121">
        <f t="shared" si="2"/>
        <v>0</v>
      </c>
      <c r="Z83" s="122"/>
      <c r="AA83" s="468"/>
      <c r="AB83" s="469"/>
      <c r="AC83" s="4"/>
    </row>
    <row r="84" spans="1:29" ht="15" customHeight="1" thickBot="1">
      <c r="A84" s="190" t="s">
        <v>69</v>
      </c>
      <c r="B84" s="191"/>
      <c r="C84" s="330"/>
      <c r="D84" s="151"/>
      <c r="E84" s="331"/>
      <c r="F84" s="43"/>
      <c r="G84" s="44"/>
      <c r="H84" s="45"/>
      <c r="I84" s="20"/>
      <c r="J84" s="46"/>
      <c r="K84" s="321"/>
      <c r="L84" s="322"/>
      <c r="M84" s="193"/>
      <c r="N84" s="194"/>
      <c r="O84" s="116"/>
      <c r="P84" s="117"/>
      <c r="Q84" s="193"/>
      <c r="R84" s="194"/>
      <c r="S84" s="321"/>
      <c r="T84" s="322"/>
      <c r="U84" s="121"/>
      <c r="V84" s="122"/>
      <c r="W84" s="150"/>
      <c r="X84" s="151"/>
      <c r="Y84" s="121">
        <f t="shared" si="2"/>
        <v>0</v>
      </c>
      <c r="Z84" s="122"/>
      <c r="AA84" s="324" t="s">
        <v>60</v>
      </c>
      <c r="AB84" s="235"/>
      <c r="AC84" s="1"/>
    </row>
    <row r="85" spans="1:29" ht="15" customHeight="1" thickBot="1">
      <c r="A85" s="192"/>
      <c r="B85" s="191"/>
      <c r="C85" s="140" t="s">
        <v>114</v>
      </c>
      <c r="D85" s="120"/>
      <c r="E85" s="141"/>
      <c r="F85" s="18"/>
      <c r="G85" s="47"/>
      <c r="H85" s="47"/>
      <c r="I85" s="48"/>
      <c r="J85" s="49"/>
      <c r="K85" s="118">
        <v>0.25</v>
      </c>
      <c r="L85" s="113"/>
      <c r="M85" s="114"/>
      <c r="N85" s="115"/>
      <c r="O85" s="116"/>
      <c r="P85" s="117"/>
      <c r="Q85" s="114"/>
      <c r="R85" s="115"/>
      <c r="S85" s="118">
        <v>0.25</v>
      </c>
      <c r="T85" s="113"/>
      <c r="U85" s="119"/>
      <c r="V85" s="117"/>
      <c r="W85" s="116"/>
      <c r="X85" s="120"/>
      <c r="Y85" s="121">
        <f t="shared" si="2"/>
        <v>0.5</v>
      </c>
      <c r="Z85" s="122"/>
      <c r="AA85" s="192"/>
      <c r="AB85" s="235"/>
      <c r="AC85" s="1"/>
    </row>
    <row r="86" spans="1:29" ht="15" customHeight="1" thickBot="1">
      <c r="A86" s="192"/>
      <c r="B86" s="191"/>
      <c r="C86" s="140" t="s">
        <v>118</v>
      </c>
      <c r="D86" s="120"/>
      <c r="E86" s="141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>
        <v>0.25</v>
      </c>
      <c r="R86" s="115"/>
      <c r="S86" s="118"/>
      <c r="T86" s="113"/>
      <c r="U86" s="119"/>
      <c r="V86" s="117"/>
      <c r="W86" s="116"/>
      <c r="X86" s="120"/>
      <c r="Y86" s="121">
        <f t="shared" si="2"/>
        <v>0.75</v>
      </c>
      <c r="Z86" s="122"/>
      <c r="AA86" s="169"/>
      <c r="AB86" s="128"/>
      <c r="AC86" s="1"/>
    </row>
    <row r="87" spans="1:29" ht="15" customHeight="1" thickBot="1">
      <c r="A87" s="192"/>
      <c r="B87" s="191"/>
      <c r="C87" s="140" t="s">
        <v>133</v>
      </c>
      <c r="D87" s="120"/>
      <c r="E87" s="141"/>
      <c r="F87" s="18"/>
      <c r="G87" s="47"/>
      <c r="H87" s="47"/>
      <c r="I87" s="48"/>
      <c r="J87" s="49"/>
      <c r="K87" s="118"/>
      <c r="L87" s="149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</v>
      </c>
      <c r="Z87" s="122"/>
      <c r="AA87" s="327">
        <f>SUM(Y84:Z99)</f>
        <v>2</v>
      </c>
      <c r="AB87" s="168"/>
      <c r="AC87" s="1"/>
    </row>
    <row r="88" spans="1:29" ht="15" customHeight="1" thickBot="1">
      <c r="A88" s="192"/>
      <c r="B88" s="191"/>
      <c r="C88" s="140" t="s">
        <v>139</v>
      </c>
      <c r="D88" s="120"/>
      <c r="E88" s="141"/>
      <c r="F88" s="18"/>
      <c r="G88" s="47"/>
      <c r="H88" s="47"/>
      <c r="I88" s="48"/>
      <c r="J88" s="49"/>
      <c r="K88" s="118"/>
      <c r="L88" s="113"/>
      <c r="M88" s="114"/>
      <c r="N88" s="115"/>
      <c r="O88" s="116"/>
      <c r="P88" s="117"/>
      <c r="Q88" s="114"/>
      <c r="R88" s="115"/>
      <c r="S88" s="325"/>
      <c r="T88" s="326"/>
      <c r="U88" s="119"/>
      <c r="V88" s="117"/>
      <c r="W88" s="116"/>
      <c r="X88" s="120"/>
      <c r="Y88" s="121">
        <f t="shared" si="2"/>
        <v>0</v>
      </c>
      <c r="Z88" s="122"/>
      <c r="AA88" s="192"/>
      <c r="AB88" s="235"/>
      <c r="AC88" s="1"/>
    </row>
    <row r="89" spans="1:29" ht="25.5" customHeight="1" thickBot="1">
      <c r="A89" s="192"/>
      <c r="B89" s="191"/>
      <c r="C89" s="140" t="s">
        <v>134</v>
      </c>
      <c r="D89" s="120"/>
      <c r="E89" s="141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92"/>
      <c r="AB89" s="235"/>
      <c r="AC89" s="1"/>
    </row>
    <row r="90" spans="1:29" ht="15" customHeight="1" thickBot="1">
      <c r="A90" s="192"/>
      <c r="B90" s="191"/>
      <c r="C90" s="140" t="s">
        <v>135</v>
      </c>
      <c r="D90" s="120"/>
      <c r="E90" s="141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92"/>
      <c r="AB90" s="235"/>
      <c r="AC90" s="1"/>
    </row>
    <row r="91" spans="1:29" ht="15.75" customHeight="1" thickBot="1">
      <c r="A91" s="192"/>
      <c r="B91" s="191"/>
      <c r="C91" s="140" t="s">
        <v>145</v>
      </c>
      <c r="D91" s="328"/>
      <c r="E91" s="329"/>
      <c r="F91" s="18"/>
      <c r="G91" s="47"/>
      <c r="H91" s="47"/>
      <c r="I91" s="48"/>
      <c r="J91" s="49"/>
      <c r="K91" s="118">
        <v>0.5</v>
      </c>
      <c r="L91" s="113"/>
      <c r="M91" s="114"/>
      <c r="N91" s="115"/>
      <c r="O91" s="116"/>
      <c r="P91" s="117"/>
      <c r="Q91" s="114">
        <v>0.25</v>
      </c>
      <c r="R91" s="115"/>
      <c r="S91" s="118"/>
      <c r="T91" s="113"/>
      <c r="U91" s="119"/>
      <c r="V91" s="117"/>
      <c r="W91" s="116"/>
      <c r="X91" s="120"/>
      <c r="Y91" s="121">
        <f t="shared" si="2"/>
        <v>0.75</v>
      </c>
      <c r="Z91" s="122"/>
      <c r="AA91" s="192"/>
      <c r="AB91" s="235"/>
      <c r="AC91" s="1"/>
    </row>
    <row r="92" spans="1:29" ht="15" customHeight="1" thickBot="1">
      <c r="A92" s="192"/>
      <c r="B92" s="191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92"/>
      <c r="AB92" s="235"/>
      <c r="AC92" s="1"/>
    </row>
    <row r="93" spans="1:29" ht="15" customHeight="1" thickBot="1">
      <c r="A93" s="192"/>
      <c r="B93" s="191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69"/>
      <c r="AB93" s="128"/>
      <c r="AC93" s="1"/>
    </row>
    <row r="94" spans="1:29" ht="15.75" customHeight="1" thickBot="1">
      <c r="A94" s="192"/>
      <c r="B94" s="191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23" t="s">
        <v>37</v>
      </c>
      <c r="AB94" s="168"/>
      <c r="AC94" s="1"/>
    </row>
    <row r="95" spans="1:29" ht="15" customHeight="1" thickBot="1">
      <c r="A95" s="192"/>
      <c r="B95" s="191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92"/>
      <c r="AB95" s="235"/>
      <c r="AC95" s="1"/>
    </row>
    <row r="96" spans="1:29" ht="15" customHeight="1" thickBot="1">
      <c r="A96" s="192"/>
      <c r="B96" s="191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69"/>
      <c r="AB96" s="128"/>
      <c r="AC96" s="1"/>
    </row>
    <row r="97" spans="1:29" ht="15" customHeight="1" thickBot="1">
      <c r="A97" s="192"/>
      <c r="B97" s="191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20">
        <f>AA87/AA4</f>
        <v>3.5874439461883408E-2</v>
      </c>
      <c r="AB97" s="168"/>
      <c r="AC97" s="1"/>
    </row>
    <row r="98" spans="1:29" ht="15" customHeight="1" thickBot="1">
      <c r="A98" s="192"/>
      <c r="B98" s="191"/>
      <c r="C98" s="318"/>
      <c r="D98" s="185"/>
      <c r="E98" s="319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92"/>
      <c r="AB98" s="235"/>
      <c r="AC98" s="1"/>
    </row>
    <row r="99" spans="1:29" ht="15" customHeight="1" thickBot="1">
      <c r="A99" s="192"/>
      <c r="B99" s="191"/>
      <c r="C99" s="318"/>
      <c r="D99" s="185"/>
      <c r="E99" s="319"/>
      <c r="F99" s="51"/>
      <c r="G99" s="52"/>
      <c r="H99" s="52"/>
      <c r="I99" s="53"/>
      <c r="J99" s="54"/>
      <c r="K99" s="180"/>
      <c r="L99" s="181"/>
      <c r="M99" s="195"/>
      <c r="N99" s="196"/>
      <c r="O99" s="184"/>
      <c r="P99" s="183"/>
      <c r="Q99" s="195"/>
      <c r="R99" s="196"/>
      <c r="S99" s="180"/>
      <c r="T99" s="181"/>
      <c r="U99" s="182"/>
      <c r="V99" s="183"/>
      <c r="W99" s="184"/>
      <c r="X99" s="185"/>
      <c r="Y99" s="121">
        <f t="shared" si="2"/>
        <v>0</v>
      </c>
      <c r="Z99" s="122"/>
      <c r="AA99" s="192"/>
      <c r="AB99" s="235"/>
      <c r="AC99" s="1"/>
    </row>
    <row r="100" spans="1:29" ht="15" customHeight="1">
      <c r="A100" s="307"/>
      <c r="B100" s="310" t="s">
        <v>32</v>
      </c>
      <c r="C100" s="311"/>
      <c r="D100" s="311"/>
      <c r="E100" s="312"/>
      <c r="F100" s="55" t="s">
        <v>33</v>
      </c>
      <c r="G100" s="313" t="s">
        <v>34</v>
      </c>
      <c r="H100" s="314"/>
      <c r="I100" s="158" t="s">
        <v>71</v>
      </c>
      <c r="J100" s="159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15" t="s">
        <v>17</v>
      </c>
      <c r="Z100" s="316"/>
      <c r="AA100" s="317" t="s">
        <v>11</v>
      </c>
      <c r="AB100" s="316"/>
      <c r="AC100" s="4"/>
    </row>
    <row r="101" spans="1:29" ht="24" customHeight="1">
      <c r="A101" s="308"/>
      <c r="B101" s="301"/>
      <c r="C101" s="302"/>
      <c r="D101" s="302"/>
      <c r="E101" s="303"/>
      <c r="F101" s="58"/>
      <c r="G101" s="136"/>
      <c r="H101" s="117"/>
      <c r="I101" s="136"/>
      <c r="J101" s="137"/>
      <c r="K101" s="59"/>
      <c r="L101" s="60"/>
      <c r="M101" s="61"/>
      <c r="N101" s="62"/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274"/>
      <c r="AA101" s="273">
        <f>SUM(L101,N101,P101,R101,T101,V101,X101)</f>
        <v>0</v>
      </c>
      <c r="AB101" s="274"/>
      <c r="AC101" s="4"/>
    </row>
    <row r="102" spans="1:29" ht="27" customHeight="1">
      <c r="A102" s="308"/>
      <c r="B102" s="304"/>
      <c r="C102" s="302"/>
      <c r="D102" s="302"/>
      <c r="E102" s="303"/>
      <c r="F102" s="58"/>
      <c r="G102" s="136"/>
      <c r="H102" s="117"/>
      <c r="I102" s="136"/>
      <c r="J102" s="137"/>
      <c r="K102" s="59"/>
      <c r="L102" s="60"/>
      <c r="M102" s="61"/>
      <c r="N102" s="62"/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274"/>
      <c r="AA102" s="273">
        <f t="shared" ref="AA102:AA110" si="4">SUM(L102,N102,P102,R102,T102,V102,X102)</f>
        <v>0</v>
      </c>
      <c r="AB102" s="274"/>
      <c r="AC102" s="4"/>
    </row>
    <row r="103" spans="1:29" ht="31.5" customHeight="1">
      <c r="A103" s="308"/>
      <c r="B103" s="301"/>
      <c r="C103" s="302"/>
      <c r="D103" s="302"/>
      <c r="E103" s="303"/>
      <c r="F103" s="58"/>
      <c r="G103" s="136"/>
      <c r="H103" s="117"/>
      <c r="I103" s="136"/>
      <c r="J103" s="137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274"/>
      <c r="AA103" s="273">
        <f t="shared" si="4"/>
        <v>0</v>
      </c>
      <c r="AB103" s="274"/>
      <c r="AC103" s="4"/>
    </row>
    <row r="104" spans="1:29" ht="33" customHeight="1">
      <c r="A104" s="308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274"/>
      <c r="AA104" s="273">
        <f t="shared" si="4"/>
        <v>0</v>
      </c>
      <c r="AB104" s="274"/>
      <c r="AC104" s="4"/>
    </row>
    <row r="105" spans="1:29" ht="15" customHeight="1">
      <c r="A105" s="308"/>
      <c r="B105" s="301"/>
      <c r="C105" s="302"/>
      <c r="D105" s="302"/>
      <c r="E105" s="303"/>
      <c r="F105" s="58"/>
      <c r="G105" s="136"/>
      <c r="H105" s="117"/>
      <c r="I105" s="136"/>
      <c r="J105" s="137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274"/>
      <c r="AA105" s="273">
        <f t="shared" si="4"/>
        <v>0</v>
      </c>
      <c r="AB105" s="274"/>
      <c r="AC105" s="4"/>
    </row>
    <row r="106" spans="1:29" ht="33.75" customHeight="1">
      <c r="A106" s="308"/>
      <c r="B106" s="301"/>
      <c r="C106" s="302"/>
      <c r="D106" s="302"/>
      <c r="E106" s="303"/>
      <c r="F106" s="58"/>
      <c r="G106" s="136"/>
      <c r="H106" s="117"/>
      <c r="I106" s="136"/>
      <c r="J106" s="137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274"/>
      <c r="AA106" s="273">
        <f t="shared" si="4"/>
        <v>0</v>
      </c>
      <c r="AB106" s="274"/>
      <c r="AC106" s="4"/>
    </row>
    <row r="107" spans="1:29" ht="25.5" customHeight="1">
      <c r="A107" s="308"/>
      <c r="B107" s="296"/>
      <c r="C107" s="297"/>
      <c r="D107" s="297"/>
      <c r="E107" s="298"/>
      <c r="F107" s="65"/>
      <c r="G107" s="136"/>
      <c r="H107" s="117"/>
      <c r="I107" s="136"/>
      <c r="J107" s="137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274"/>
      <c r="AA107" s="273">
        <f t="shared" si="4"/>
        <v>0</v>
      </c>
      <c r="AB107" s="274"/>
      <c r="AC107" s="4"/>
    </row>
    <row r="108" spans="1:29" ht="15" customHeight="1">
      <c r="A108" s="308"/>
      <c r="B108" s="293"/>
      <c r="C108" s="299"/>
      <c r="D108" s="299"/>
      <c r="E108" s="300"/>
      <c r="F108" s="66"/>
      <c r="G108" s="136"/>
      <c r="H108" s="117"/>
      <c r="I108" s="136"/>
      <c r="J108" s="137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274"/>
      <c r="AA108" s="273">
        <f t="shared" si="4"/>
        <v>0</v>
      </c>
      <c r="AB108" s="274"/>
      <c r="AC108" s="4"/>
    </row>
    <row r="109" spans="1:29" ht="15" customHeight="1">
      <c r="A109" s="308"/>
      <c r="B109" s="293"/>
      <c r="C109" s="294"/>
      <c r="D109" s="294"/>
      <c r="E109" s="295"/>
      <c r="F109" s="66"/>
      <c r="G109" s="136"/>
      <c r="H109" s="117"/>
      <c r="I109" s="136"/>
      <c r="J109" s="137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274"/>
      <c r="AA109" s="273">
        <f t="shared" si="4"/>
        <v>0</v>
      </c>
      <c r="AB109" s="274"/>
      <c r="AC109" s="4"/>
    </row>
    <row r="110" spans="1:29" ht="15" customHeight="1">
      <c r="A110" s="308"/>
      <c r="B110" s="293"/>
      <c r="C110" s="294"/>
      <c r="D110" s="294"/>
      <c r="E110" s="295"/>
      <c r="F110" s="66"/>
      <c r="G110" s="136"/>
      <c r="H110" s="117"/>
      <c r="I110" s="136"/>
      <c r="J110" s="137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274"/>
      <c r="AA110" s="273">
        <f t="shared" si="4"/>
        <v>0</v>
      </c>
      <c r="AB110" s="274"/>
      <c r="AC110" s="1"/>
    </row>
    <row r="111" spans="1:29" ht="15" customHeight="1">
      <c r="A111" s="308"/>
      <c r="B111" s="273"/>
      <c r="C111" s="120"/>
      <c r="D111" s="120"/>
      <c r="E111" s="141"/>
      <c r="F111" s="66"/>
      <c r="G111" s="136"/>
      <c r="H111" s="117"/>
      <c r="I111" s="136"/>
      <c r="J111" s="137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274"/>
      <c r="AA111" s="273">
        <f>SUM(L111,N111,P111,R111,T111,V111,X111)</f>
        <v>0</v>
      </c>
      <c r="AB111" s="274"/>
      <c r="AC111" s="1"/>
    </row>
    <row r="112" spans="1:29" ht="15" customHeight="1">
      <c r="A112" s="308"/>
      <c r="B112" s="273"/>
      <c r="C112" s="120"/>
      <c r="D112" s="120"/>
      <c r="E112" s="141"/>
      <c r="F112" s="66"/>
      <c r="G112" s="136"/>
      <c r="H112" s="117"/>
      <c r="I112" s="136"/>
      <c r="J112" s="137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274"/>
      <c r="AA112" s="273">
        <f t="shared" ref="AA112:AA119" si="6">SUM(L112,N112,P112,R112,T112,V112,X112)</f>
        <v>0</v>
      </c>
      <c r="AB112" s="274"/>
      <c r="AC112" s="1"/>
    </row>
    <row r="113" spans="1:29" ht="15" customHeight="1">
      <c r="A113" s="308"/>
      <c r="B113" s="273"/>
      <c r="C113" s="120"/>
      <c r="D113" s="120"/>
      <c r="E113" s="141"/>
      <c r="F113" s="66"/>
      <c r="G113" s="136"/>
      <c r="H113" s="117"/>
      <c r="I113" s="136"/>
      <c r="J113" s="137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274"/>
      <c r="AA113" s="273">
        <f t="shared" si="6"/>
        <v>0</v>
      </c>
      <c r="AB113" s="274"/>
      <c r="AC113" s="1"/>
    </row>
    <row r="114" spans="1:29" ht="15" customHeight="1">
      <c r="A114" s="308"/>
      <c r="B114" s="273"/>
      <c r="C114" s="120"/>
      <c r="D114" s="120"/>
      <c r="E114" s="141"/>
      <c r="F114" s="66"/>
      <c r="G114" s="136"/>
      <c r="H114" s="117"/>
      <c r="I114" s="136"/>
      <c r="J114" s="137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274"/>
      <c r="AA114" s="273">
        <f t="shared" si="6"/>
        <v>0</v>
      </c>
      <c r="AB114" s="274"/>
      <c r="AC114" s="1"/>
    </row>
    <row r="115" spans="1:29" ht="15" customHeight="1">
      <c r="A115" s="308"/>
      <c r="B115" s="289"/>
      <c r="C115" s="290"/>
      <c r="D115" s="290"/>
      <c r="E115" s="270"/>
      <c r="F115" s="71"/>
      <c r="G115" s="291"/>
      <c r="H115" s="292"/>
      <c r="I115" s="136"/>
      <c r="J115" s="137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274"/>
      <c r="AA115" s="273">
        <f t="shared" si="6"/>
        <v>0</v>
      </c>
      <c r="AB115" s="274"/>
      <c r="AC115" s="4"/>
    </row>
    <row r="116" spans="1:29" ht="15" customHeight="1">
      <c r="A116" s="308"/>
      <c r="B116" s="273"/>
      <c r="C116" s="120"/>
      <c r="D116" s="120"/>
      <c r="E116" s="141"/>
      <c r="F116" s="66"/>
      <c r="G116" s="136"/>
      <c r="H116" s="117"/>
      <c r="I116" s="136"/>
      <c r="J116" s="137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274"/>
      <c r="AA116" s="273">
        <f t="shared" si="6"/>
        <v>0</v>
      </c>
      <c r="AB116" s="274"/>
      <c r="AC116" s="4"/>
    </row>
    <row r="117" spans="1:29" ht="15" customHeight="1">
      <c r="A117" s="308"/>
      <c r="B117" s="273"/>
      <c r="C117" s="120"/>
      <c r="D117" s="120"/>
      <c r="E117" s="141"/>
      <c r="F117" s="66"/>
      <c r="G117" s="136"/>
      <c r="H117" s="117"/>
      <c r="I117" s="136"/>
      <c r="J117" s="137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274"/>
      <c r="AA117" s="273">
        <f t="shared" si="6"/>
        <v>0</v>
      </c>
      <c r="AB117" s="274"/>
      <c r="AC117" s="4"/>
    </row>
    <row r="118" spans="1:29" ht="15" customHeight="1">
      <c r="A118" s="308"/>
      <c r="B118" s="273"/>
      <c r="C118" s="120"/>
      <c r="D118" s="120"/>
      <c r="E118" s="141"/>
      <c r="F118" s="66"/>
      <c r="G118" s="136"/>
      <c r="H118" s="117"/>
      <c r="I118" s="136"/>
      <c r="J118" s="137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274"/>
      <c r="AA118" s="273">
        <f t="shared" si="6"/>
        <v>0</v>
      </c>
      <c r="AB118" s="274"/>
      <c r="AC118" s="4"/>
    </row>
    <row r="119" spans="1:29" ht="15" customHeight="1" thickBot="1">
      <c r="A119" s="309"/>
      <c r="B119" s="282"/>
      <c r="C119" s="283"/>
      <c r="D119" s="283"/>
      <c r="E119" s="284"/>
      <c r="F119" s="72"/>
      <c r="G119" s="285"/>
      <c r="H119" s="179"/>
      <c r="I119" s="285"/>
      <c r="J119" s="288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86">
        <f t="shared" si="5"/>
        <v>0</v>
      </c>
      <c r="Z119" s="287"/>
      <c r="AA119" s="282">
        <f t="shared" si="6"/>
        <v>0</v>
      </c>
      <c r="AB119" s="287"/>
      <c r="AC119" s="4"/>
    </row>
    <row r="120" spans="1:29" ht="9.75" hidden="1" customHeight="1">
      <c r="A120" s="275" t="s">
        <v>19</v>
      </c>
      <c r="B120" s="235"/>
      <c r="C120" s="276" t="s">
        <v>20</v>
      </c>
      <c r="D120" s="277"/>
      <c r="E120" s="278">
        <v>3</v>
      </c>
      <c r="F120" s="277"/>
      <c r="G120" s="279" t="s">
        <v>21</v>
      </c>
      <c r="H120" s="236"/>
      <c r="I120" s="77"/>
      <c r="J120" s="77"/>
      <c r="K120" s="281" t="s">
        <v>1</v>
      </c>
      <c r="L120" s="191"/>
      <c r="M120" s="191"/>
      <c r="N120" s="191"/>
      <c r="O120" s="235"/>
      <c r="P120" s="272" t="s">
        <v>22</v>
      </c>
      <c r="Q120" s="191"/>
      <c r="R120" s="191"/>
      <c r="S120" s="191"/>
      <c r="T120" s="191"/>
      <c r="U120" s="191"/>
      <c r="V120" s="191"/>
      <c r="W120" s="191"/>
      <c r="X120" s="191"/>
      <c r="Y120" s="191"/>
      <c r="Z120" s="235"/>
      <c r="AA120" s="78"/>
      <c r="AB120" s="78"/>
      <c r="AC120" s="1"/>
    </row>
    <row r="121" spans="1:29" ht="9.75" hidden="1" customHeight="1">
      <c r="A121" s="169"/>
      <c r="B121" s="128"/>
      <c r="C121" s="169"/>
      <c r="D121" s="263"/>
      <c r="E121" s="256"/>
      <c r="F121" s="263"/>
      <c r="G121" s="169"/>
      <c r="H121" s="280"/>
      <c r="I121" s="79"/>
      <c r="J121" s="79"/>
      <c r="K121" s="169"/>
      <c r="L121" s="132"/>
      <c r="M121" s="132"/>
      <c r="N121" s="132"/>
      <c r="O121" s="128"/>
      <c r="P121" s="169"/>
      <c r="Q121" s="132"/>
      <c r="R121" s="132"/>
      <c r="S121" s="132"/>
      <c r="T121" s="132"/>
      <c r="U121" s="132"/>
      <c r="V121" s="132"/>
      <c r="W121" s="132"/>
      <c r="X121" s="132"/>
      <c r="Y121" s="132"/>
      <c r="Z121" s="128"/>
      <c r="AA121" s="78"/>
      <c r="AB121" s="78"/>
      <c r="AC121" s="1"/>
    </row>
    <row r="122" spans="1:29" ht="12" hidden="1" customHeight="1">
      <c r="A122" s="80"/>
      <c r="B122" s="81"/>
      <c r="C122" s="267"/>
      <c r="D122" s="151"/>
      <c r="E122" s="151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8"/>
      <c r="B123" s="88"/>
      <c r="C123" s="260"/>
      <c r="D123" s="120"/>
      <c r="E123" s="120"/>
      <c r="F123" s="117"/>
      <c r="G123" s="89"/>
      <c r="H123" s="47"/>
      <c r="I123" s="47"/>
      <c r="J123" s="47"/>
      <c r="K123" s="269"/>
      <c r="L123" s="265"/>
      <c r="M123" s="264"/>
      <c r="N123" s="265"/>
      <c r="O123" s="264"/>
      <c r="P123" s="265"/>
      <c r="Q123" s="264"/>
      <c r="R123" s="265"/>
      <c r="S123" s="264"/>
      <c r="T123" s="265"/>
      <c r="U123" s="264"/>
      <c r="V123" s="265"/>
      <c r="W123" s="264"/>
      <c r="X123" s="265"/>
      <c r="Y123" s="257">
        <f>SUM(K123,M123,O123,Q123,S123,U123,W123)</f>
        <v>0</v>
      </c>
      <c r="Z123" s="239">
        <f>SUM(L123,N123,P123,R123,T123,V123,X123)</f>
        <v>0</v>
      </c>
      <c r="AA123" s="257">
        <f>SUM(M123,O123,Q123,S123,U123,W123,Y123)</f>
        <v>0</v>
      </c>
      <c r="AB123" s="239">
        <f>SUM(N123,P123,R123,T123,V123,X123,Z123)</f>
        <v>0</v>
      </c>
      <c r="AC123" s="1"/>
    </row>
    <row r="124" spans="1:29" ht="12" hidden="1" customHeight="1">
      <c r="A124" s="192"/>
      <c r="B124" s="88"/>
      <c r="C124" s="260"/>
      <c r="D124" s="120"/>
      <c r="E124" s="120"/>
      <c r="F124" s="117"/>
      <c r="G124" s="89"/>
      <c r="H124" s="47"/>
      <c r="I124" s="47"/>
      <c r="J124" s="47"/>
      <c r="K124" s="270"/>
      <c r="L124" s="266"/>
      <c r="M124" s="258"/>
      <c r="N124" s="266"/>
      <c r="O124" s="258"/>
      <c r="P124" s="266"/>
      <c r="Q124" s="258"/>
      <c r="R124" s="266"/>
      <c r="S124" s="258"/>
      <c r="T124" s="266"/>
      <c r="U124" s="258"/>
      <c r="V124" s="266"/>
      <c r="W124" s="258"/>
      <c r="X124" s="266"/>
      <c r="Y124" s="258"/>
      <c r="Z124" s="259"/>
      <c r="AA124" s="258"/>
      <c r="AB124" s="259"/>
      <c r="AC124" s="1"/>
    </row>
    <row r="125" spans="1:29" ht="12" hidden="1" customHeight="1">
      <c r="A125" s="261"/>
      <c r="B125" s="88"/>
      <c r="C125" s="260"/>
      <c r="D125" s="120"/>
      <c r="E125" s="120"/>
      <c r="F125" s="117"/>
      <c r="G125" s="89"/>
      <c r="H125" s="47"/>
      <c r="I125" s="47"/>
      <c r="J125" s="47"/>
      <c r="K125" s="271" t="s">
        <v>18</v>
      </c>
      <c r="L125" s="255"/>
      <c r="M125" s="241" t="s">
        <v>18</v>
      </c>
      <c r="N125" s="255"/>
      <c r="O125" s="241" t="s">
        <v>18</v>
      </c>
      <c r="P125" s="255"/>
      <c r="Q125" s="241" t="s">
        <v>18</v>
      </c>
      <c r="R125" s="255"/>
      <c r="S125" s="241" t="s">
        <v>18</v>
      </c>
      <c r="T125" s="255"/>
      <c r="U125" s="241" t="s">
        <v>18</v>
      </c>
      <c r="V125" s="255"/>
      <c r="W125" s="241" t="s">
        <v>18</v>
      </c>
      <c r="X125" s="255"/>
      <c r="Y125" s="241" t="s">
        <v>18</v>
      </c>
      <c r="Z125" s="239">
        <f>SUM(L125,N125,P125,R125,T125,V125,X125)</f>
        <v>0</v>
      </c>
      <c r="AA125" s="241" t="s">
        <v>18</v>
      </c>
      <c r="AB125" s="239">
        <f>SUM(N125,P125,R125,T125,V125,X125,Z125)</f>
        <v>0</v>
      </c>
      <c r="AC125" s="1"/>
    </row>
    <row r="126" spans="1:29" ht="12" hidden="1" customHeight="1">
      <c r="A126" s="169"/>
      <c r="B126" s="90"/>
      <c r="C126" s="242"/>
      <c r="D126" s="132"/>
      <c r="E126" s="132"/>
      <c r="F126" s="128"/>
      <c r="G126" s="91"/>
      <c r="H126" s="92"/>
      <c r="I126" s="93"/>
      <c r="J126" s="93"/>
      <c r="K126" s="132"/>
      <c r="L126" s="256"/>
      <c r="M126" s="169"/>
      <c r="N126" s="256"/>
      <c r="O126" s="169"/>
      <c r="P126" s="256"/>
      <c r="Q126" s="169"/>
      <c r="R126" s="256"/>
      <c r="S126" s="169"/>
      <c r="T126" s="256"/>
      <c r="U126" s="169"/>
      <c r="V126" s="256"/>
      <c r="W126" s="169"/>
      <c r="X126" s="256"/>
      <c r="Y126" s="169"/>
      <c r="Z126" s="240"/>
      <c r="AA126" s="169"/>
      <c r="AB126" s="240"/>
      <c r="AC126" s="1"/>
    </row>
    <row r="127" spans="1:29" ht="12" hidden="1" customHeight="1">
      <c r="A127" s="80"/>
      <c r="B127" s="81"/>
      <c r="C127" s="267"/>
      <c r="D127" s="151"/>
      <c r="E127" s="151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8"/>
      <c r="B128" s="88"/>
      <c r="C128" s="260"/>
      <c r="D128" s="120"/>
      <c r="E128" s="120"/>
      <c r="F128" s="117"/>
      <c r="G128" s="89"/>
      <c r="H128" s="47"/>
      <c r="I128" s="47"/>
      <c r="J128" s="47"/>
      <c r="K128" s="269"/>
      <c r="L128" s="265"/>
      <c r="M128" s="264"/>
      <c r="N128" s="265"/>
      <c r="O128" s="264"/>
      <c r="P128" s="265"/>
      <c r="Q128" s="264"/>
      <c r="R128" s="265"/>
      <c r="S128" s="264"/>
      <c r="T128" s="265"/>
      <c r="U128" s="264"/>
      <c r="V128" s="265"/>
      <c r="W128" s="264"/>
      <c r="X128" s="265"/>
      <c r="Y128" s="257">
        <f>SUM(K128,M128,O128,Q128,S128,U128,W128)</f>
        <v>0</v>
      </c>
      <c r="Z128" s="239">
        <f>SUM(L128,N128,P128,R128,T128,V128,X128)</f>
        <v>0</v>
      </c>
      <c r="AA128" s="257">
        <f>SUM(M128,O128,Q128,S128,U128,W128,Y128)</f>
        <v>0</v>
      </c>
      <c r="AB128" s="239">
        <f>SUM(N128,P128,R128,T128,V128,X128,Z128)</f>
        <v>0</v>
      </c>
      <c r="AC128" s="1"/>
    </row>
    <row r="129" spans="1:29" ht="12" hidden="1" customHeight="1">
      <c r="A129" s="192"/>
      <c r="B129" s="88"/>
      <c r="C129" s="260"/>
      <c r="D129" s="120"/>
      <c r="E129" s="120"/>
      <c r="F129" s="117"/>
      <c r="G129" s="89"/>
      <c r="H129" s="47"/>
      <c r="I129" s="47"/>
      <c r="J129" s="47"/>
      <c r="K129" s="270"/>
      <c r="L129" s="266"/>
      <c r="M129" s="258"/>
      <c r="N129" s="266"/>
      <c r="O129" s="258"/>
      <c r="P129" s="266"/>
      <c r="Q129" s="258"/>
      <c r="R129" s="266"/>
      <c r="S129" s="258"/>
      <c r="T129" s="266"/>
      <c r="U129" s="258"/>
      <c r="V129" s="266"/>
      <c r="W129" s="258"/>
      <c r="X129" s="266"/>
      <c r="Y129" s="258"/>
      <c r="Z129" s="259"/>
      <c r="AA129" s="258"/>
      <c r="AB129" s="259"/>
      <c r="AC129" s="1"/>
    </row>
    <row r="130" spans="1:29" ht="12" hidden="1" customHeight="1">
      <c r="A130" s="261"/>
      <c r="B130" s="88"/>
      <c r="C130" s="260"/>
      <c r="D130" s="120"/>
      <c r="E130" s="120"/>
      <c r="F130" s="117"/>
      <c r="G130" s="89"/>
      <c r="H130" s="47"/>
      <c r="I130" s="47"/>
      <c r="J130" s="47"/>
      <c r="K130" s="271" t="s">
        <v>18</v>
      </c>
      <c r="L130" s="255"/>
      <c r="M130" s="241" t="s">
        <v>18</v>
      </c>
      <c r="N130" s="255"/>
      <c r="O130" s="241" t="s">
        <v>18</v>
      </c>
      <c r="P130" s="255"/>
      <c r="Q130" s="241" t="s">
        <v>18</v>
      </c>
      <c r="R130" s="255"/>
      <c r="S130" s="241" t="s">
        <v>18</v>
      </c>
      <c r="T130" s="255"/>
      <c r="U130" s="241" t="s">
        <v>18</v>
      </c>
      <c r="V130" s="255"/>
      <c r="W130" s="241" t="s">
        <v>18</v>
      </c>
      <c r="X130" s="255"/>
      <c r="Y130" s="241" t="s">
        <v>18</v>
      </c>
      <c r="Z130" s="239">
        <f>SUM(L130,N130,P130,R130,T130,V130,X130)</f>
        <v>0</v>
      </c>
      <c r="AA130" s="241" t="s">
        <v>18</v>
      </c>
      <c r="AB130" s="239">
        <f>SUM(N130,P130,R130,T130,V130,X130,Z130)</f>
        <v>0</v>
      </c>
      <c r="AC130" s="1"/>
    </row>
    <row r="131" spans="1:29" ht="12" hidden="1" customHeight="1">
      <c r="A131" s="169"/>
      <c r="B131" s="90"/>
      <c r="C131" s="242"/>
      <c r="D131" s="132"/>
      <c r="E131" s="132"/>
      <c r="F131" s="128"/>
      <c r="G131" s="91"/>
      <c r="H131" s="92"/>
      <c r="I131" s="93"/>
      <c r="J131" s="93"/>
      <c r="K131" s="132"/>
      <c r="L131" s="256"/>
      <c r="M131" s="169"/>
      <c r="N131" s="256"/>
      <c r="O131" s="169"/>
      <c r="P131" s="256"/>
      <c r="Q131" s="169"/>
      <c r="R131" s="256"/>
      <c r="S131" s="169"/>
      <c r="T131" s="256"/>
      <c r="U131" s="169"/>
      <c r="V131" s="256"/>
      <c r="W131" s="169"/>
      <c r="X131" s="256"/>
      <c r="Y131" s="169"/>
      <c r="Z131" s="240"/>
      <c r="AA131" s="169"/>
      <c r="AB131" s="240"/>
      <c r="AC131" s="1"/>
    </row>
    <row r="132" spans="1:29" ht="12" hidden="1" customHeight="1">
      <c r="A132" s="80"/>
      <c r="B132" s="81"/>
      <c r="C132" s="267"/>
      <c r="D132" s="151"/>
      <c r="E132" s="151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8"/>
      <c r="B133" s="88"/>
      <c r="C133" s="260"/>
      <c r="D133" s="120"/>
      <c r="E133" s="120"/>
      <c r="F133" s="117"/>
      <c r="G133" s="89"/>
      <c r="H133" s="47"/>
      <c r="I133" s="47"/>
      <c r="J133" s="47"/>
      <c r="K133" s="269"/>
      <c r="L133" s="265"/>
      <c r="M133" s="264"/>
      <c r="N133" s="265"/>
      <c r="O133" s="264"/>
      <c r="P133" s="265"/>
      <c r="Q133" s="264"/>
      <c r="R133" s="265"/>
      <c r="S133" s="264"/>
      <c r="T133" s="265"/>
      <c r="U133" s="264"/>
      <c r="V133" s="265"/>
      <c r="W133" s="264"/>
      <c r="X133" s="265"/>
      <c r="Y133" s="257">
        <f>SUM(K133,M133,O133,Q133,S133,U133,W133)</f>
        <v>0</v>
      </c>
      <c r="Z133" s="239">
        <f>SUM(L133,N133,P133,R133,T133,V133,X133)</f>
        <v>0</v>
      </c>
      <c r="AA133" s="257">
        <f>SUM(M133,O133,Q133,S133,U133,W133,Y133)</f>
        <v>0</v>
      </c>
      <c r="AB133" s="239">
        <f>SUM(N133,P133,R133,T133,V133,X133,Z133)</f>
        <v>0</v>
      </c>
      <c r="AC133" s="1"/>
    </row>
    <row r="134" spans="1:29" ht="12" hidden="1" customHeight="1">
      <c r="A134" s="192"/>
      <c r="B134" s="88"/>
      <c r="C134" s="260"/>
      <c r="D134" s="120"/>
      <c r="E134" s="120"/>
      <c r="F134" s="117"/>
      <c r="G134" s="89"/>
      <c r="H134" s="47"/>
      <c r="I134" s="47"/>
      <c r="J134" s="47"/>
      <c r="K134" s="270"/>
      <c r="L134" s="266"/>
      <c r="M134" s="258"/>
      <c r="N134" s="266"/>
      <c r="O134" s="258"/>
      <c r="P134" s="266"/>
      <c r="Q134" s="258"/>
      <c r="R134" s="266"/>
      <c r="S134" s="258"/>
      <c r="T134" s="266"/>
      <c r="U134" s="258"/>
      <c r="V134" s="266"/>
      <c r="W134" s="258"/>
      <c r="X134" s="266"/>
      <c r="Y134" s="258"/>
      <c r="Z134" s="259"/>
      <c r="AA134" s="258"/>
      <c r="AB134" s="259"/>
      <c r="AC134" s="1"/>
    </row>
    <row r="135" spans="1:29" ht="12" hidden="1" customHeight="1">
      <c r="A135" s="261"/>
      <c r="B135" s="88"/>
      <c r="C135" s="260"/>
      <c r="D135" s="120"/>
      <c r="E135" s="120"/>
      <c r="F135" s="117"/>
      <c r="G135" s="89"/>
      <c r="H135" s="47"/>
      <c r="I135" s="47"/>
      <c r="J135" s="47"/>
      <c r="K135" s="271" t="s">
        <v>18</v>
      </c>
      <c r="L135" s="255"/>
      <c r="M135" s="241" t="s">
        <v>18</v>
      </c>
      <c r="N135" s="255"/>
      <c r="O135" s="241" t="s">
        <v>18</v>
      </c>
      <c r="P135" s="255"/>
      <c r="Q135" s="241" t="s">
        <v>18</v>
      </c>
      <c r="R135" s="255"/>
      <c r="S135" s="241" t="s">
        <v>18</v>
      </c>
      <c r="T135" s="255"/>
      <c r="U135" s="241" t="s">
        <v>18</v>
      </c>
      <c r="V135" s="255"/>
      <c r="W135" s="241" t="s">
        <v>18</v>
      </c>
      <c r="X135" s="255"/>
      <c r="Y135" s="241" t="s">
        <v>18</v>
      </c>
      <c r="Z135" s="239">
        <f>SUM(L135,N135,P135,R135,T135,V135,X135)</f>
        <v>0</v>
      </c>
      <c r="AA135" s="241" t="s">
        <v>18</v>
      </c>
      <c r="AB135" s="239">
        <f>SUM(N135,P135,R135,T135,V135,X135,Z135)</f>
        <v>0</v>
      </c>
      <c r="AC135" s="1"/>
    </row>
    <row r="136" spans="1:29" ht="12" hidden="1" customHeight="1">
      <c r="A136" s="169"/>
      <c r="B136" s="90"/>
      <c r="C136" s="242"/>
      <c r="D136" s="132"/>
      <c r="E136" s="132"/>
      <c r="F136" s="128"/>
      <c r="G136" s="91"/>
      <c r="H136" s="92"/>
      <c r="I136" s="93"/>
      <c r="J136" s="93"/>
      <c r="K136" s="132"/>
      <c r="L136" s="256"/>
      <c r="M136" s="169"/>
      <c r="N136" s="256"/>
      <c r="O136" s="169"/>
      <c r="P136" s="256"/>
      <c r="Q136" s="169"/>
      <c r="R136" s="256"/>
      <c r="S136" s="169"/>
      <c r="T136" s="256"/>
      <c r="U136" s="169"/>
      <c r="V136" s="256"/>
      <c r="W136" s="169"/>
      <c r="X136" s="256"/>
      <c r="Y136" s="169"/>
      <c r="Z136" s="240"/>
      <c r="AA136" s="169"/>
      <c r="AB136" s="240"/>
      <c r="AC136" s="1"/>
    </row>
    <row r="137" spans="1:29" ht="12" hidden="1" customHeight="1">
      <c r="A137" s="80"/>
      <c r="B137" s="81"/>
      <c r="C137" s="267"/>
      <c r="D137" s="151"/>
      <c r="E137" s="151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8"/>
      <c r="B138" s="88"/>
      <c r="C138" s="260"/>
      <c r="D138" s="120"/>
      <c r="E138" s="120"/>
      <c r="F138" s="117"/>
      <c r="G138" s="89"/>
      <c r="H138" s="47"/>
      <c r="I138" s="47"/>
      <c r="J138" s="47"/>
      <c r="K138" s="269"/>
      <c r="L138" s="265"/>
      <c r="M138" s="264"/>
      <c r="N138" s="265"/>
      <c r="O138" s="264"/>
      <c r="P138" s="265"/>
      <c r="Q138" s="264"/>
      <c r="R138" s="265"/>
      <c r="S138" s="264"/>
      <c r="T138" s="265"/>
      <c r="U138" s="264"/>
      <c r="V138" s="265"/>
      <c r="W138" s="264"/>
      <c r="X138" s="265"/>
      <c r="Y138" s="257">
        <f>SUM(K138,M138,O138,Q138,S138,U138,W138)</f>
        <v>0</v>
      </c>
      <c r="Z138" s="239">
        <f>SUM(L138,N138,P138,R138,T138,V138,X138)</f>
        <v>0</v>
      </c>
      <c r="AA138" s="257">
        <f>SUM(M138,O138,Q138,S138,U138,W138,Y138)</f>
        <v>0</v>
      </c>
      <c r="AB138" s="239">
        <f>SUM(N138,P138,R138,T138,V138,X138,Z138)</f>
        <v>0</v>
      </c>
      <c r="AC138" s="1"/>
    </row>
    <row r="139" spans="1:29" ht="12" hidden="1" customHeight="1">
      <c r="A139" s="192"/>
      <c r="B139" s="88"/>
      <c r="C139" s="260"/>
      <c r="D139" s="120"/>
      <c r="E139" s="120"/>
      <c r="F139" s="117"/>
      <c r="G139" s="89"/>
      <c r="H139" s="47"/>
      <c r="I139" s="47"/>
      <c r="J139" s="47"/>
      <c r="K139" s="270"/>
      <c r="L139" s="266"/>
      <c r="M139" s="258"/>
      <c r="N139" s="266"/>
      <c r="O139" s="258"/>
      <c r="P139" s="266"/>
      <c r="Q139" s="258"/>
      <c r="R139" s="266"/>
      <c r="S139" s="258"/>
      <c r="T139" s="266"/>
      <c r="U139" s="258"/>
      <c r="V139" s="266"/>
      <c r="W139" s="258"/>
      <c r="X139" s="266"/>
      <c r="Y139" s="258"/>
      <c r="Z139" s="259"/>
      <c r="AA139" s="258"/>
      <c r="AB139" s="259"/>
      <c r="AC139" s="1"/>
    </row>
    <row r="140" spans="1:29" ht="12" hidden="1" customHeight="1">
      <c r="A140" s="261"/>
      <c r="B140" s="88"/>
      <c r="C140" s="260"/>
      <c r="D140" s="120"/>
      <c r="E140" s="120"/>
      <c r="F140" s="117"/>
      <c r="G140" s="89"/>
      <c r="H140" s="47"/>
      <c r="I140" s="47"/>
      <c r="J140" s="47"/>
      <c r="K140" s="271" t="s">
        <v>18</v>
      </c>
      <c r="L140" s="255"/>
      <c r="M140" s="241" t="s">
        <v>18</v>
      </c>
      <c r="N140" s="255"/>
      <c r="O140" s="241" t="s">
        <v>18</v>
      </c>
      <c r="P140" s="255"/>
      <c r="Q140" s="241" t="s">
        <v>18</v>
      </c>
      <c r="R140" s="255"/>
      <c r="S140" s="241" t="s">
        <v>18</v>
      </c>
      <c r="T140" s="255"/>
      <c r="U140" s="241" t="s">
        <v>18</v>
      </c>
      <c r="V140" s="255"/>
      <c r="W140" s="241" t="s">
        <v>18</v>
      </c>
      <c r="X140" s="255"/>
      <c r="Y140" s="241" t="s">
        <v>18</v>
      </c>
      <c r="Z140" s="239">
        <f>SUM(L140,N140,P140,R140,T140,V140,X140)</f>
        <v>0</v>
      </c>
      <c r="AA140" s="241" t="s">
        <v>18</v>
      </c>
      <c r="AB140" s="239">
        <f>SUM(N140,P140,R140,T140,V140,X140,Z140)</f>
        <v>0</v>
      </c>
      <c r="AC140" s="1"/>
    </row>
    <row r="141" spans="1:29" ht="12" hidden="1" customHeight="1">
      <c r="A141" s="169"/>
      <c r="B141" s="90"/>
      <c r="C141" s="242"/>
      <c r="D141" s="132"/>
      <c r="E141" s="132"/>
      <c r="F141" s="128"/>
      <c r="G141" s="91"/>
      <c r="H141" s="92"/>
      <c r="I141" s="93"/>
      <c r="J141" s="93"/>
      <c r="K141" s="132"/>
      <c r="L141" s="256"/>
      <c r="M141" s="169"/>
      <c r="N141" s="256"/>
      <c r="O141" s="169"/>
      <c r="P141" s="256"/>
      <c r="Q141" s="169"/>
      <c r="R141" s="256"/>
      <c r="S141" s="169"/>
      <c r="T141" s="256"/>
      <c r="U141" s="169"/>
      <c r="V141" s="256"/>
      <c r="W141" s="169"/>
      <c r="X141" s="256"/>
      <c r="Y141" s="169"/>
      <c r="Z141" s="240"/>
      <c r="AA141" s="169"/>
      <c r="AB141" s="240"/>
      <c r="AC141" s="1"/>
    </row>
    <row r="142" spans="1:29" ht="12" hidden="1" customHeight="1">
      <c r="A142" s="80"/>
      <c r="B142" s="81"/>
      <c r="C142" s="267"/>
      <c r="D142" s="151"/>
      <c r="E142" s="151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8"/>
      <c r="B143" s="88"/>
      <c r="C143" s="260"/>
      <c r="D143" s="120"/>
      <c r="E143" s="120"/>
      <c r="F143" s="117"/>
      <c r="G143" s="89"/>
      <c r="H143" s="47"/>
      <c r="I143" s="47"/>
      <c r="J143" s="47"/>
      <c r="K143" s="269"/>
      <c r="L143" s="265"/>
      <c r="M143" s="264"/>
      <c r="N143" s="265"/>
      <c r="O143" s="264"/>
      <c r="P143" s="265"/>
      <c r="Q143" s="264"/>
      <c r="R143" s="265"/>
      <c r="S143" s="264"/>
      <c r="T143" s="265"/>
      <c r="U143" s="264"/>
      <c r="V143" s="265"/>
      <c r="W143" s="264"/>
      <c r="X143" s="265"/>
      <c r="Y143" s="257">
        <f>SUM(K143,M143,O143,Q143,S143,U143,W143)</f>
        <v>0</v>
      </c>
      <c r="Z143" s="239">
        <f>SUM(L143,N143,P143,R143,T143,V143,X143)</f>
        <v>0</v>
      </c>
      <c r="AA143" s="257">
        <f>SUM(M143,O143,Q143,S143,U143,W143,Y143)</f>
        <v>0</v>
      </c>
      <c r="AB143" s="239">
        <f>SUM(N143,P143,R143,T143,V143,X143,Z143)</f>
        <v>0</v>
      </c>
      <c r="AC143" s="1"/>
    </row>
    <row r="144" spans="1:29" ht="12" hidden="1" customHeight="1">
      <c r="A144" s="192"/>
      <c r="B144" s="88"/>
      <c r="C144" s="260"/>
      <c r="D144" s="120"/>
      <c r="E144" s="120"/>
      <c r="F144" s="117"/>
      <c r="G144" s="89"/>
      <c r="H144" s="47"/>
      <c r="I144" s="47"/>
      <c r="J144" s="47"/>
      <c r="K144" s="270"/>
      <c r="L144" s="266"/>
      <c r="M144" s="258"/>
      <c r="N144" s="266"/>
      <c r="O144" s="258"/>
      <c r="P144" s="266"/>
      <c r="Q144" s="258"/>
      <c r="R144" s="266"/>
      <c r="S144" s="258"/>
      <c r="T144" s="266"/>
      <c r="U144" s="258"/>
      <c r="V144" s="266"/>
      <c r="W144" s="258"/>
      <c r="X144" s="266"/>
      <c r="Y144" s="258"/>
      <c r="Z144" s="259"/>
      <c r="AA144" s="258"/>
      <c r="AB144" s="259"/>
      <c r="AC144" s="1"/>
    </row>
    <row r="145" spans="1:29" ht="12" hidden="1" customHeight="1">
      <c r="A145" s="261"/>
      <c r="B145" s="88"/>
      <c r="C145" s="260"/>
      <c r="D145" s="120"/>
      <c r="E145" s="120"/>
      <c r="F145" s="117"/>
      <c r="G145" s="89"/>
      <c r="H145" s="47"/>
      <c r="I145" s="47"/>
      <c r="J145" s="47"/>
      <c r="K145" s="262" t="s">
        <v>18</v>
      </c>
      <c r="L145" s="255"/>
      <c r="M145" s="241" t="s">
        <v>18</v>
      </c>
      <c r="N145" s="255"/>
      <c r="O145" s="241" t="s">
        <v>18</v>
      </c>
      <c r="P145" s="255"/>
      <c r="Q145" s="241" t="s">
        <v>18</v>
      </c>
      <c r="R145" s="255"/>
      <c r="S145" s="241" t="s">
        <v>18</v>
      </c>
      <c r="T145" s="255"/>
      <c r="U145" s="241" t="s">
        <v>18</v>
      </c>
      <c r="V145" s="255"/>
      <c r="W145" s="241" t="s">
        <v>18</v>
      </c>
      <c r="X145" s="255"/>
      <c r="Y145" s="241" t="s">
        <v>18</v>
      </c>
      <c r="Z145" s="239">
        <f>SUM(L145,N145,P145,R145,T145,V145,X145)</f>
        <v>0</v>
      </c>
      <c r="AA145" s="241" t="s">
        <v>18</v>
      </c>
      <c r="AB145" s="239">
        <f>SUM(N145,P145,R145,T145,V145,X145,Z145)</f>
        <v>0</v>
      </c>
      <c r="AC145" s="1"/>
    </row>
    <row r="146" spans="1:29" ht="12" hidden="1" customHeight="1">
      <c r="A146" s="169"/>
      <c r="B146" s="90"/>
      <c r="C146" s="242"/>
      <c r="D146" s="132"/>
      <c r="E146" s="132"/>
      <c r="F146" s="128"/>
      <c r="G146" s="91"/>
      <c r="H146" s="92"/>
      <c r="I146" s="93"/>
      <c r="J146" s="93"/>
      <c r="K146" s="263"/>
      <c r="L146" s="256"/>
      <c r="M146" s="169"/>
      <c r="N146" s="256"/>
      <c r="O146" s="169"/>
      <c r="P146" s="256"/>
      <c r="Q146" s="169"/>
      <c r="R146" s="256"/>
      <c r="S146" s="169"/>
      <c r="T146" s="256"/>
      <c r="U146" s="169"/>
      <c r="V146" s="256"/>
      <c r="W146" s="169"/>
      <c r="X146" s="256"/>
      <c r="Y146" s="169"/>
      <c r="Z146" s="240"/>
      <c r="AA146" s="169"/>
      <c r="AB146" s="240"/>
      <c r="AC146" s="1"/>
    </row>
  </sheetData>
  <mergeCells count="1264"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2023-12-06T13:50:43Z</dcterms:modified>
</cp:coreProperties>
</file>