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ena Hughes\Downloads\"/>
    </mc:Choice>
  </mc:AlternateContent>
  <xr:revisionPtr revIDLastSave="0" documentId="8_{DE008E60-3298-4926-B36C-69EB5A48D5D8}" xr6:coauthVersionLast="47" xr6:coauthVersionMax="47" xr10:uidLastSave="{00000000-0000-0000-0000-000000000000}"/>
  <bookViews>
    <workbookView xWindow="-120" yWindow="-120" windowWidth="20730" windowHeight="1104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<sst xmlns="http://schemas.openxmlformats.org/spreadsheetml/2006/main" count="167" uniqueCount="93">
  <si>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</si>
  <si>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</si>
  <si>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</si>
  <si>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</si>
  <si>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</si>
  <si>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</si>
  <si>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</si>
  <si>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</si>
  <si>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</si>
  <si>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</si>
  <si>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</si>
  <si>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</si>
  <si>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</si>
  <si>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</si>
  <si>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</si>
  <si>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</si>
  <si>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</si>
  <si>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</si>
  <si>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</si>
  <si>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</si>
  <si>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</si>
  <si>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</si>
  <si>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</si>
  <si>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</si>
  <si>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</si>
  <si>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</si>
  <si>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</si>
  <si>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</si>
  <si>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</si>
  <si>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</si>
  <si>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</si>
  <si>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</si>
  <si>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</si>
  <si>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</si>
  <si>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</si>
  <si>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</si>
  <si>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</si>
  <si>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</si>
  <si>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</si>
  <si>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</si>
  <si>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</si>
  <si>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</si>
  <si>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</si>
  <si>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</si>
  <si>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</si>
  <si>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</si>
  <si>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</si>
  <si>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</si>
  <si>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</si>
  <si>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</si>
  <si>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</si>
  <si>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</si>
  <si>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</si>
  <si>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</si>
  <si>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</si>
  <si>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</si>
  <si>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</si>
  <si>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</si>
  <si>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</si>
  <si>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</si>
  <si>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</si>
  <si>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</si>
  <si>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</si>
  <si>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</si>
  <si>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</si>
  <si>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</si>
  <si>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</si>
  <si>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</si>
  <si>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</si>
  <si>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</si>
  <si>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</si>
  <si>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</si>
  <si>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</si>
  <si>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</si>
  <si>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</si>
  <si>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</si>
  <si>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</si>
  <si>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</si>
  <si>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</si>
  <si>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</si>
  <si>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</si>
  <si>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</si>
  <si>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</si>
  <si>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</si>
  <si>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</si>
  <si>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</si>
  <si>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</si>
  <si>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</si>
  <si>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</si>
  <si>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DeWitt</t>
  </si>
  <si>
    <t>121 S. Oak St.Sheridan MI 48884</t>
  </si>
  <si>
    <t>.5.5</t>
  </si>
  <si>
    <t>Phone and emails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</si>
</sst>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A20" zoomScale="60" zoomScaleNormal="60" workbookViewId="0">
      <selection activeCell="F17" sqref="F17:I1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</cols>
  <sheetData>
    <row r="1" spans="1:14" ht="22.5" customHeight="1" x14ac:dyDescent="0.25">
      <c r="A1" s="38" t="s">
        <v>0</v>
      </c>
      <c r="B1" s="39"/>
      <c r="C1" s="39"/>
      <c r="D1" s="39"/>
      <c r="E1" s="40"/>
      <c r="F1" s="44" t="s">
        <v>1</v>
      </c>
      <c r="G1" s="45"/>
      <c r="H1" s="45"/>
      <c r="I1" s="46"/>
      <c r="J1" s="54" t="s">
        <v>77</v>
      </c>
      <c r="K1" s="35"/>
      <c r="L1" s="30" t="s">
        <v>81</v>
      </c>
      <c r="M1" s="33" t="s">
        <v>89</v>
      </c>
      <c r="N1" s="33"/>
    </row>
    <row r="2" spans="1:14" ht="39.75" customHeight="1" x14ac:dyDescent="0.2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82</v>
      </c>
      <c r="M2" s="37" t="s">
        <v>90</v>
      </c>
      <c r="N2" s="37"/>
    </row>
    <row r="3" spans="1:14" ht="28.5" customHeight="1" x14ac:dyDescent="0.3">
      <c r="A3" s="50" t="s">
        <v>2</v>
      </c>
      <c r="B3" s="51"/>
      <c r="C3" s="52" t="s">
        <v>3</v>
      </c>
      <c r="D3" s="53"/>
      <c r="E3" s="8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"/>
      <c r="L3" s="32" t="s">
        <v>83</v>
      </c>
      <c r="M3" s="34">
        <v>52.5</v>
      </c>
      <c r="N3" s="34"/>
    </row>
    <row r="4" spans="1:14" ht="34.5" customHeight="1" x14ac:dyDescent="0.25">
      <c r="A4" s="75" t="s">
        <v>10</v>
      </c>
      <c r="B4" s="76"/>
      <c r="C4" s="77">
        <v>0.24305555555555555</v>
      </c>
      <c r="D4" s="78"/>
      <c r="E4" s="9">
        <v>0.25277777777777777</v>
      </c>
      <c r="F4" s="9">
        <v>0.32916666666666666</v>
      </c>
      <c r="G4" s="9">
        <v>0.35972222222222222</v>
      </c>
      <c r="H4" s="9">
        <v>0.33055555555555555</v>
      </c>
      <c r="I4" s="9">
        <v>8.5416666666666655E-2</v>
      </c>
      <c r="J4" s="9"/>
      <c r="K4" s="79" t="s">
        <v>11</v>
      </c>
      <c r="L4" s="80"/>
      <c r="M4" s="61" t="e">
        <f>SUM(M6)+M11</f>
        <v>#VALUE!</v>
      </c>
      <c r="N4" s="62"/>
    </row>
    <row r="5" spans="1:14" ht="36.6" customHeight="1" x14ac:dyDescent="0.25">
      <c r="A5" s="64" t="s">
        <v>12</v>
      </c>
      <c r="B5" s="65"/>
      <c r="C5" s="66">
        <v>0.16805555555555554</v>
      </c>
      <c r="D5" s="67"/>
      <c r="E5" s="9">
        <v>0.14097222222222222</v>
      </c>
      <c r="F5" s="9">
        <v>0.19999999999999998</v>
      </c>
      <c r="G5" s="9">
        <v>0.11875000000000001</v>
      </c>
      <c r="H5" s="9">
        <v>0.27291666666666664</v>
      </c>
      <c r="I5" s="9">
        <v>0.30694444444444441</v>
      </c>
      <c r="J5" s="9"/>
      <c r="K5" s="65"/>
      <c r="L5" s="65"/>
      <c r="M5" s="63"/>
      <c r="N5" s="63"/>
    </row>
    <row r="6" spans="1:14" ht="60.75" customHeight="1" x14ac:dyDescent="0.25">
      <c r="A6" s="68" t="s">
        <v>13</v>
      </c>
      <c r="B6" s="69"/>
      <c r="C6" s="70">
        <v>8</v>
      </c>
      <c r="D6" s="67"/>
      <c r="E6" s="10">
        <v>9.5</v>
      </c>
      <c r="F6" s="10">
        <v>9</v>
      </c>
      <c r="G6" s="10">
        <v>6.5</v>
      </c>
      <c r="H6" s="10">
        <v>10.5</v>
      </c>
      <c r="I6" s="10" t="s">
        <v>91</v>
      </c>
      <c r="J6" s="10"/>
      <c r="K6" s="71" t="s">
        <v>14</v>
      </c>
      <c r="L6" s="72"/>
      <c r="M6" s="73" t="e">
        <f>SUM(C10:J10)</f>
        <v>#VALUE!</v>
      </c>
      <c r="N6" s="74"/>
    </row>
    <row r="7" spans="1:14" ht="38.1" customHeight="1" x14ac:dyDescent="0.25">
      <c r="A7" s="81" t="s">
        <v>53</v>
      </c>
      <c r="B7" s="82"/>
      <c r="C7" s="70">
        <v>0.4</v>
      </c>
      <c r="D7" s="67"/>
      <c r="E7" s="10"/>
      <c r="F7" s="10">
        <v>0.75</v>
      </c>
      <c r="G7" s="10">
        <v>1</v>
      </c>
      <c r="H7" s="10">
        <v>0.5</v>
      </c>
      <c r="I7" s="10">
        <v>0.1</v>
      </c>
      <c r="J7" s="10"/>
      <c r="K7" s="71" t="s">
        <v>15</v>
      </c>
      <c r="L7" s="71"/>
      <c r="M7" s="56">
        <f>SUM(L21:L498)</f>
        <v>0</v>
      </c>
      <c r="N7" s="57"/>
    </row>
    <row r="8" spans="1:14" ht="47.45" customHeight="1" x14ac:dyDescent="0.25">
      <c r="A8" s="58" t="s">
        <v>16</v>
      </c>
      <c r="B8" s="58"/>
      <c r="C8" s="59">
        <v>1</v>
      </c>
      <c r="D8" s="60"/>
      <c r="E8" s="11">
        <v>0.5</v>
      </c>
      <c r="F8" s="11">
        <v>1</v>
      </c>
      <c r="G8" s="11">
        <v>2</v>
      </c>
      <c r="H8" s="11">
        <v>0.5</v>
      </c>
      <c r="I8" s="11">
        <v>0</v>
      </c>
      <c r="J8" s="11"/>
      <c r="K8" s="71"/>
      <c r="L8" s="71"/>
      <c r="M8" s="57"/>
      <c r="N8" s="57"/>
    </row>
    <row r="9" spans="1:14" ht="44.1" customHeight="1" x14ac:dyDescent="0.25">
      <c r="A9" s="58" t="s">
        <v>17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18</v>
      </c>
      <c r="L9" s="72"/>
      <c r="M9" s="96">
        <f>SUM(N21:N498)</f>
        <v>0</v>
      </c>
      <c r="N9" s="97"/>
    </row>
    <row r="10" spans="1:14" ht="63.75" customHeight="1" x14ac:dyDescent="0.25">
      <c r="A10" s="98" t="s">
        <v>19</v>
      </c>
      <c r="B10" s="98"/>
      <c r="C10" s="99">
        <f>SUM(C6+C7+C8-C9)</f>
        <v>9.4</v>
      </c>
      <c r="D10" s="99"/>
      <c r="E10" s="13">
        <f t="shared" ref="E10:I10" si="0">SUM(E6+E7+E8-E9)</f>
        <v>10</v>
      </c>
      <c r="F10" s="13">
        <f t="shared" si="0"/>
        <v>10.75</v>
      </c>
      <c r="G10" s="13">
        <f t="shared" si="0"/>
        <v>9.5</v>
      </c>
      <c r="H10" s="13">
        <f t="shared" si="0"/>
        <v>11.5</v>
      </c>
      <c r="I10" s="13" t="e">
        <f t="shared" si="0"/>
        <v>#VALUE!</v>
      </c>
      <c r="J10" s="13">
        <f>SUM(J6+J7+J8-J9)</f>
        <v>0</v>
      </c>
      <c r="K10" s="71" t="s">
        <v>23</v>
      </c>
      <c r="L10" s="71"/>
      <c r="M10" s="71"/>
      <c r="N10" s="71"/>
    </row>
    <row r="11" spans="1:14" ht="22.5" customHeight="1" x14ac:dyDescent="0.35">
      <c r="A11" s="83" t="s">
        <v>20</v>
      </c>
      <c r="B11" s="84"/>
      <c r="C11" s="85"/>
      <c r="D11" s="86"/>
      <c r="E11" s="14" t="s">
        <v>21</v>
      </c>
      <c r="F11" s="14"/>
      <c r="G11" s="14"/>
      <c r="H11" s="14"/>
      <c r="I11" s="14"/>
      <c r="J11" s="14"/>
      <c r="K11" s="90" t="s">
        <v>22</v>
      </c>
      <c r="L11" s="91"/>
      <c r="M11" s="87">
        <f>SUM(C11:J11)</f>
        <v>0</v>
      </c>
      <c r="N11" s="87"/>
    </row>
    <row r="12" spans="1:14" ht="18.75" x14ac:dyDescent="0.25">
      <c r="A12" s="88" t="s">
        <v>24</v>
      </c>
      <c r="B12" s="88"/>
      <c r="C12" s="2" t="s">
        <v>25</v>
      </c>
      <c r="D12" s="3" t="s">
        <v>26</v>
      </c>
      <c r="E12" s="3" t="s">
        <v>27</v>
      </c>
      <c r="F12" s="89" t="s">
        <v>28</v>
      </c>
      <c r="G12" s="89"/>
      <c r="H12" s="89"/>
      <c r="I12" s="89"/>
      <c r="J12" s="16"/>
      <c r="K12" s="92" t="s">
        <v>29</v>
      </c>
      <c r="L12" s="93"/>
      <c r="M12" s="93"/>
      <c r="N12" s="94"/>
    </row>
    <row r="13" spans="1:14" ht="18.75" x14ac:dyDescent="0.25">
      <c r="A13" s="100" t="s">
        <v>30</v>
      </c>
      <c r="B13" s="100"/>
      <c r="C13" s="4"/>
      <c r="D13" s="5"/>
      <c r="E13" s="3"/>
      <c r="F13" s="101" t="s">
        <v>92</v>
      </c>
      <c r="G13" s="101"/>
      <c r="H13" s="101"/>
      <c r="I13" s="101"/>
      <c r="J13" s="17"/>
      <c r="K13" s="102"/>
      <c r="L13" s="103"/>
      <c r="M13" s="103"/>
      <c r="N13" s="104"/>
    </row>
    <row r="14" spans="1:14" ht="18.75" x14ac:dyDescent="0.25">
      <c r="A14" s="100" t="s">
        <v>31</v>
      </c>
      <c r="B14" s="100"/>
      <c r="C14" s="6"/>
      <c r="D14" s="7"/>
      <c r="E14" s="3"/>
      <c r="F14" s="101" t="s">
        <v>92</v>
      </c>
      <c r="G14" s="101"/>
      <c r="H14" s="101"/>
      <c r="I14" s="101"/>
      <c r="J14" s="17"/>
      <c r="K14" s="102"/>
      <c r="L14" s="103"/>
      <c r="M14" s="103"/>
      <c r="N14" s="104"/>
    </row>
    <row r="15" spans="1:14" ht="18.75" x14ac:dyDescent="0.25">
      <c r="A15" s="100" t="s">
        <v>32</v>
      </c>
      <c r="B15" s="100"/>
      <c r="C15" s="4"/>
      <c r="D15" s="5"/>
      <c r="E15" s="3"/>
      <c r="F15" s="101" t="s">
        <v>92</v>
      </c>
      <c r="G15" s="101"/>
      <c r="H15" s="101"/>
      <c r="I15" s="101"/>
      <c r="J15" s="17"/>
      <c r="K15" s="102"/>
      <c r="L15" s="103"/>
      <c r="M15" s="103"/>
      <c r="N15" s="104"/>
    </row>
    <row r="16" spans="1:14" ht="18.75" x14ac:dyDescent="0.25">
      <c r="A16" s="100" t="s">
        <v>33</v>
      </c>
      <c r="B16" s="100"/>
      <c r="C16" s="4"/>
      <c r="D16" s="5"/>
      <c r="E16" s="3"/>
      <c r="F16" s="101" t="s">
        <v>92</v>
      </c>
      <c r="G16" s="101"/>
      <c r="H16" s="101"/>
      <c r="I16" s="101"/>
      <c r="J16" s="17"/>
      <c r="K16" s="102"/>
      <c r="L16" s="103"/>
      <c r="M16" s="103"/>
      <c r="N16" s="104"/>
    </row>
    <row r="17" spans="1:18" ht="18.75" x14ac:dyDescent="0.25">
      <c r="A17" s="100" t="s">
        <v>34</v>
      </c>
      <c r="B17" s="100"/>
      <c r="C17" s="4"/>
      <c r="D17" s="5"/>
      <c r="E17" s="3"/>
      <c r="F17" s="101" t="s">
        <v>92</v>
      </c>
      <c r="G17" s="101"/>
      <c r="H17" s="101"/>
      <c r="I17" s="101"/>
      <c r="J17" s="17"/>
      <c r="K17" s="102"/>
      <c r="L17" s="103"/>
      <c r="M17" s="103"/>
      <c r="N17" s="104"/>
    </row>
    <row r="18" spans="1:18" ht="18.75" x14ac:dyDescent="0.25">
      <c r="A18" s="100" t="s">
        <v>35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75" x14ac:dyDescent="0.25">
      <c r="A19" s="100" t="s">
        <v>36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25">
      <c r="A20" s="18" t="s">
        <v>37</v>
      </c>
      <c r="B20" s="18" t="s">
        <v>38</v>
      </c>
      <c r="C20" s="19" t="s">
        <v>65</v>
      </c>
      <c r="D20" s="19" t="s">
        <v>66</v>
      </c>
      <c r="E20" s="19" t="s">
        <v>67</v>
      </c>
      <c r="F20" s="19" t="s">
        <v>79</v>
      </c>
      <c r="G20" s="19" t="s">
        <v>76</v>
      </c>
      <c r="H20" s="18" t="s">
        <v>39</v>
      </c>
      <c r="I20" s="19" t="s">
        <v>56</v>
      </c>
      <c r="J20" s="18" t="s">
        <v>40</v>
      </c>
      <c r="K20" s="26" t="s">
        <v>55</v>
      </c>
      <c r="L20" s="19" t="s">
        <v>54</v>
      </c>
      <c r="M20" s="19" t="s">
        <v>80</v>
      </c>
      <c r="N20" s="19" t="s">
        <v>52</v>
      </c>
      <c r="O20" s="105" t="s">
        <v>88</v>
      </c>
      <c r="P20" s="106"/>
      <c r="Q20" s="106"/>
      <c r="R20" s="106"/>
    </row>
    <row r="21" spans="1:18" x14ac:dyDescent="0.25">
      <c r="A21" s="22"/>
      <c r="B21" s="23"/>
      <c r="C21" s="24"/>
      <c r="D21" s="24"/>
      <c r="E21" s="23"/>
      <c r="F21" s="23"/>
      <c r="G21" s="23"/>
      <c r="H21" s="23"/>
      <c r="I21" s="23"/>
      <c r="J21" s="23"/>
      <c r="K21" s="28"/>
      <c r="L21" s="25"/>
      <c r="M21" s="25"/>
      <c r="N21" s="25">
        <f t="shared" ref="N21:N84" si="1">F21+M21</f>
        <v>0</v>
      </c>
    </row>
    <row r="22" spans="1:18" x14ac:dyDescent="0.25">
      <c r="A22" s="22"/>
      <c r="B22" s="23"/>
      <c r="C22" s="24"/>
      <c r="D22" s="24"/>
      <c r="E22" s="23"/>
      <c r="F22" s="23"/>
      <c r="G22" s="23"/>
      <c r="H22" s="23"/>
      <c r="I22" s="23"/>
      <c r="J22" s="23"/>
      <c r="K22" s="28"/>
      <c r="L22" s="25"/>
      <c r="M22" s="25"/>
      <c r="N22" s="25">
        <f t="shared" si="1"/>
        <v>0</v>
      </c>
    </row>
    <row r="23" spans="1:18" x14ac:dyDescent="0.25">
      <c r="A23" s="22"/>
      <c r="B23" s="23"/>
      <c r="C23" s="24"/>
      <c r="D23" s="24"/>
      <c r="E23" s="23"/>
      <c r="F23" s="23"/>
      <c r="G23" s="23"/>
      <c r="H23" s="23"/>
      <c r="I23" s="23"/>
      <c r="J23" s="23"/>
      <c r="K23" s="28"/>
      <c r="L23" s="25"/>
      <c r="M23" s="25"/>
      <c r="N23" s="25">
        <f t="shared" si="1"/>
        <v>0</v>
      </c>
    </row>
    <row r="24" spans="1:18" x14ac:dyDescent="0.25">
      <c r="A24" s="22"/>
      <c r="B24" s="23"/>
      <c r="C24" s="24"/>
      <c r="D24" s="24"/>
      <c r="E24" s="23"/>
      <c r="F24" s="23"/>
      <c r="G24" s="23"/>
      <c r="H24" s="23"/>
      <c r="I24" s="23"/>
      <c r="J24" s="23"/>
      <c r="K24" s="28"/>
      <c r="L24" s="25"/>
      <c r="M24" s="25"/>
      <c r="N24" s="25">
        <f t="shared" si="1"/>
        <v>0</v>
      </c>
    </row>
    <row r="25" spans="1:18" x14ac:dyDescent="0.25">
      <c r="A25" s="22"/>
      <c r="B25" s="23"/>
      <c r="C25" s="24"/>
      <c r="D25" s="24"/>
      <c r="E25" s="23"/>
      <c r="F25" s="23"/>
      <c r="G25" s="23"/>
      <c r="H25" s="23"/>
      <c r="I25" s="23"/>
      <c r="J25" s="23"/>
      <c r="K25" s="28"/>
      <c r="L25" s="25"/>
      <c r="M25" s="25"/>
      <c r="N25" s="25">
        <f t="shared" si="1"/>
        <v>0</v>
      </c>
    </row>
    <row r="26" spans="1:18" x14ac:dyDescent="0.25">
      <c r="A26" s="22"/>
      <c r="B26" s="23"/>
      <c r="C26" s="24"/>
      <c r="D26" s="24"/>
      <c r="E26" s="23"/>
      <c r="F26" s="23"/>
      <c r="G26" s="23"/>
      <c r="H26" s="23"/>
      <c r="I26" s="23"/>
      <c r="J26" s="23"/>
      <c r="K26" s="28"/>
      <c r="L26" s="25"/>
      <c r="M26" s="25"/>
      <c r="N26" s="25">
        <f t="shared" si="1"/>
        <v>0</v>
      </c>
    </row>
    <row r="27" spans="1:18" x14ac:dyDescent="0.2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1"/>
        <v>0</v>
      </c>
    </row>
    <row r="28" spans="1:18" x14ac:dyDescent="0.2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1"/>
        <v>0</v>
      </c>
    </row>
    <row r="29" spans="1:18" x14ac:dyDescent="0.2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1"/>
        <v>0</v>
      </c>
    </row>
    <row r="30" spans="1:18" x14ac:dyDescent="0.2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1"/>
        <v>0</v>
      </c>
    </row>
    <row r="31" spans="1:18" x14ac:dyDescent="0.2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1"/>
        <v>0</v>
      </c>
    </row>
    <row r="32" spans="1:18" x14ac:dyDescent="0.2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1"/>
        <v>0</v>
      </c>
    </row>
    <row r="33" spans="1:14" x14ac:dyDescent="0.25">
      <c r="A33" s="22"/>
      <c r="B33" s="23"/>
      <c r="C33" s="24"/>
      <c r="D33" s="24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1"/>
        <v>0</v>
      </c>
    </row>
    <row r="34" spans="1:14" x14ac:dyDescent="0.25">
      <c r="A34" s="22"/>
      <c r="B34" s="23"/>
      <c r="C34" s="24"/>
      <c r="D34" s="24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1"/>
        <v>0</v>
      </c>
    </row>
    <row r="35" spans="1:14" x14ac:dyDescent="0.25">
      <c r="A35" s="22"/>
      <c r="B35" s="23"/>
      <c r="C35" s="24"/>
      <c r="D35" s="24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1"/>
        <v>0</v>
      </c>
    </row>
    <row r="36" spans="1:14" x14ac:dyDescent="0.25">
      <c r="A36" s="22"/>
      <c r="B36" s="23"/>
      <c r="C36" s="24"/>
      <c r="D36" s="24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1"/>
        <v>0</v>
      </c>
    </row>
    <row r="37" spans="1:14" x14ac:dyDescent="0.25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25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25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25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2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2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2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2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2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2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2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2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2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2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2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2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2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2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2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2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2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2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2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2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2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2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2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2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2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2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2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2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2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2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2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2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2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2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2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2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2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2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2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2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2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2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2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2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2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2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2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2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2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2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2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2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2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2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2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2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2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2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2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2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2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2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2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2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2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2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2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2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2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2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2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2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2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2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2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2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2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2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2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2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2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2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2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2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2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2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2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2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2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2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2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2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2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2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2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2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2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2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2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2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2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2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2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2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2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2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2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2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2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2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2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2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2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2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2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2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2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2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2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2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2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2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2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2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2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2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2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2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2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2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2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2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2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2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2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2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2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2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2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2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2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2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2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2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2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2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2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2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2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2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2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2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2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2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2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2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2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2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2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2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2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2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2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2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2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2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2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2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2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2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2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2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2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2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2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2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2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2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2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2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2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2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2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2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2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2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2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2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2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2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2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2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2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2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2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2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2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2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2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2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2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2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2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2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2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2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2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2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2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2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2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2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2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2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2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2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2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2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2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2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2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2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2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2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2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2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2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2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2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2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2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2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2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2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2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2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2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2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2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2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2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2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2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2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2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2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2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2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2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2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2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2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2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2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2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2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2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2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2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2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2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2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2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2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2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2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2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2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2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2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2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2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2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2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2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2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2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2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2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2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2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2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2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2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2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2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2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2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2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2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2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2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2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2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2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2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2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2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2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2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2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2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2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2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2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2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2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2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2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2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2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2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2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2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2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2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2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2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2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2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2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2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2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2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2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2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2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2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2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2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2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2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2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2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2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2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2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2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2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2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2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2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2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2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2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2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2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2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2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2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2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2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2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2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2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2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2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2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2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2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2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2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2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2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2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2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2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2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2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2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2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2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2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2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2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2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2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2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2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2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2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2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2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2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2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2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2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2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2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2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2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2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2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2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2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2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2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2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2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2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2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2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2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2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2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2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2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2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2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2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2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2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2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2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2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2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2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2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2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2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2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2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2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2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2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2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2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2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2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2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2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2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2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2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2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2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2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2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2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2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2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2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2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2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2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2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2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2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2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2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2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2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2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2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2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2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2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2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25">
      <c r="K499" s="107"/>
      <c r="L499" s="107"/>
    </row>
    <row r="1048575" spans="11:12" x14ac:dyDescent="0.25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</cols>
  <sheetData>
    <row r="1" spans="1:16" ht="18" customHeight="1" x14ac:dyDescent="0.25">
      <c r="A1" s="38" t="s">
        <v>0</v>
      </c>
      <c r="B1" s="39"/>
      <c r="C1" s="39"/>
      <c r="D1" s="39"/>
      <c r="E1" s="40"/>
      <c r="F1" s="44" t="s">
        <v>84</v>
      </c>
      <c r="G1" s="45"/>
      <c r="H1" s="45"/>
      <c r="I1" s="46"/>
      <c r="J1" s="54" t="s">
        <v>77</v>
      </c>
      <c r="K1" s="35">
        <v>45033</v>
      </c>
      <c r="L1" s="30" t="s">
        <v>81</v>
      </c>
      <c r="M1" s="33" t="s">
        <v>85</v>
      </c>
      <c r="N1" s="33"/>
    </row>
    <row r="2" spans="1:16" ht="41.25" customHeight="1" x14ac:dyDescent="0.2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82</v>
      </c>
      <c r="M2" s="37" t="s">
        <v>86</v>
      </c>
      <c r="N2" s="37"/>
    </row>
    <row r="3" spans="1:16" ht="42" customHeight="1" x14ac:dyDescent="0.3">
      <c r="A3" s="50" t="s">
        <v>2</v>
      </c>
      <c r="B3" s="51"/>
      <c r="C3" s="52" t="s">
        <v>3</v>
      </c>
      <c r="D3" s="53"/>
      <c r="E3" s="8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"/>
      <c r="L3" s="32" t="s">
        <v>83</v>
      </c>
      <c r="M3" s="34">
        <v>21.6</v>
      </c>
      <c r="N3" s="34"/>
    </row>
    <row r="4" spans="1:16" ht="34.5" customHeight="1" x14ac:dyDescent="0.25">
      <c r="A4" s="75" t="s">
        <v>10</v>
      </c>
      <c r="B4" s="76"/>
      <c r="C4" s="77" t="s">
        <v>72</v>
      </c>
      <c r="D4" s="78"/>
      <c r="E4" s="9"/>
      <c r="F4" s="9"/>
      <c r="G4" s="9"/>
      <c r="H4" s="9"/>
      <c r="I4" s="9"/>
      <c r="J4" s="9"/>
      <c r="K4" s="9"/>
      <c r="L4" s="9"/>
      <c r="M4" s="79" t="s">
        <v>11</v>
      </c>
      <c r="N4" s="80"/>
      <c r="O4" s="61">
        <f>SUM(O6)+O11</f>
        <v>9.25</v>
      </c>
      <c r="P4" s="62"/>
    </row>
    <row r="5" spans="1:16" ht="36.6" customHeight="1" x14ac:dyDescent="0.25">
      <c r="A5" s="64" t="s">
        <v>12</v>
      </c>
      <c r="B5" s="65"/>
      <c r="C5" s="66" t="s">
        <v>73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25">
      <c r="A6" s="68" t="s">
        <v>13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14</v>
      </c>
      <c r="N6" s="72"/>
      <c r="O6" s="73">
        <f>SUM(C10:L10)</f>
        <v>9.25</v>
      </c>
      <c r="P6" s="74"/>
    </row>
    <row r="7" spans="1:16" ht="38.1" customHeight="1" x14ac:dyDescent="0.25">
      <c r="A7" s="81" t="s">
        <v>53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15</v>
      </c>
      <c r="N7" s="71"/>
      <c r="O7" s="56">
        <f>SUM(L21:L498)</f>
        <v>3.42</v>
      </c>
      <c r="P7" s="57"/>
    </row>
    <row r="8" spans="1:16" ht="47.45" customHeight="1" x14ac:dyDescent="0.25">
      <c r="A8" s="58" t="s">
        <v>16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" customHeight="1" x14ac:dyDescent="0.25">
      <c r="A9" s="58" t="s">
        <v>17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18</v>
      </c>
      <c r="N9" s="72"/>
      <c r="O9" s="96">
        <f>SUM(N21:N498)</f>
        <v>19.2</v>
      </c>
      <c r="P9" s="97"/>
    </row>
    <row r="10" spans="1:16" ht="63.75" customHeight="1" x14ac:dyDescent="0.25">
      <c r="A10" s="98" t="s">
        <v>19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23</v>
      </c>
      <c r="N10" s="71"/>
      <c r="O10" s="71"/>
      <c r="P10" s="71"/>
    </row>
    <row r="11" spans="1:16" ht="22.5" customHeight="1" x14ac:dyDescent="0.35">
      <c r="A11" s="83" t="s">
        <v>20</v>
      </c>
      <c r="B11" s="84"/>
      <c r="C11" s="85"/>
      <c r="D11" s="86"/>
      <c r="E11" s="14" t="s">
        <v>21</v>
      </c>
      <c r="F11" s="14"/>
      <c r="G11" s="14"/>
      <c r="H11" s="14"/>
      <c r="I11" s="14"/>
      <c r="J11" s="14"/>
      <c r="K11" s="20" t="s">
        <v>21</v>
      </c>
      <c r="L11" s="21"/>
      <c r="M11" s="110" t="s">
        <v>22</v>
      </c>
      <c r="N11" s="110"/>
      <c r="O11" s="87">
        <f>SUM(A11:I11)</f>
        <v>0</v>
      </c>
      <c r="P11" s="87"/>
    </row>
    <row r="12" spans="1:16" ht="18.75" x14ac:dyDescent="0.25">
      <c r="A12" s="88" t="s">
        <v>24</v>
      </c>
      <c r="B12" s="88"/>
      <c r="C12" s="2" t="s">
        <v>25</v>
      </c>
      <c r="D12" s="3" t="s">
        <v>26</v>
      </c>
      <c r="E12" s="3" t="s">
        <v>27</v>
      </c>
      <c r="F12" s="89" t="s">
        <v>28</v>
      </c>
      <c r="G12" s="89"/>
      <c r="H12" s="89"/>
      <c r="I12" s="89"/>
      <c r="J12" s="16"/>
      <c r="K12" s="111" t="s">
        <v>29</v>
      </c>
      <c r="L12" s="111"/>
      <c r="M12" s="111"/>
      <c r="N12" s="111"/>
      <c r="O12" s="111"/>
    </row>
    <row r="13" spans="1:16" ht="18.75" x14ac:dyDescent="0.25">
      <c r="A13" s="100" t="s">
        <v>30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74</v>
      </c>
      <c r="L13" s="109"/>
      <c r="M13" s="109"/>
      <c r="N13" s="109"/>
      <c r="O13" s="109"/>
    </row>
    <row r="14" spans="1:16" ht="18.75" x14ac:dyDescent="0.25">
      <c r="A14" s="100" t="s">
        <v>31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75" x14ac:dyDescent="0.25">
      <c r="A15" s="100" t="s">
        <v>32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75" x14ac:dyDescent="0.25">
      <c r="A16" s="100" t="s">
        <v>33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75" x14ac:dyDescent="0.25">
      <c r="A17" s="100" t="s">
        <v>34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75" x14ac:dyDescent="0.25">
      <c r="A18" s="100" t="s">
        <v>35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75" x14ac:dyDescent="0.25">
      <c r="A19" s="100" t="s">
        <v>36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25">
      <c r="A20" s="18" t="s">
        <v>37</v>
      </c>
      <c r="B20" s="18" t="s">
        <v>38</v>
      </c>
      <c r="C20" s="19" t="s">
        <v>65</v>
      </c>
      <c r="D20" s="19" t="s">
        <v>66</v>
      </c>
      <c r="E20" s="19" t="s">
        <v>67</v>
      </c>
      <c r="F20" s="19" t="s">
        <v>78</v>
      </c>
      <c r="G20" s="19" t="s">
        <v>75</v>
      </c>
      <c r="H20" s="18" t="s">
        <v>39</v>
      </c>
      <c r="I20" s="19" t="s">
        <v>56</v>
      </c>
      <c r="J20" s="18" t="s">
        <v>40</v>
      </c>
      <c r="K20" s="29" t="s">
        <v>55</v>
      </c>
      <c r="L20" s="19" t="s">
        <v>54</v>
      </c>
      <c r="M20" s="19" t="s">
        <v>80</v>
      </c>
      <c r="N20" s="19" t="s">
        <v>52</v>
      </c>
    </row>
    <row r="21" spans="1:15" ht="15" customHeight="1" x14ac:dyDescent="0.25">
      <c r="A21" s="22">
        <v>44662</v>
      </c>
      <c r="B21" s="23" t="s">
        <v>69</v>
      </c>
      <c r="C21" s="24">
        <v>0.27083333333333331</v>
      </c>
      <c r="D21" s="24">
        <v>0.28055555555555556</v>
      </c>
      <c r="E21" s="23" t="s">
        <v>68</v>
      </c>
      <c r="F21" s="23">
        <v>28</v>
      </c>
      <c r="G21" s="23" t="s">
        <v>42</v>
      </c>
      <c r="H21" s="23" t="s">
        <v>87</v>
      </c>
      <c r="I21" s="23" t="s">
        <v>50</v>
      </c>
      <c r="J21" s="23" t="s">
        <v>41</v>
      </c>
      <c r="K21" s="28" t="s">
        <v>64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25">
      <c r="A22" s="22">
        <v>44662</v>
      </c>
      <c r="B22" s="23" t="s">
        <v>69</v>
      </c>
      <c r="C22" s="24">
        <v>0.48888888888888887</v>
      </c>
      <c r="D22" s="24">
        <v>0.49791666666666662</v>
      </c>
      <c r="E22" s="23" t="s">
        <v>43</v>
      </c>
      <c r="F22" s="23">
        <v>5.4</v>
      </c>
      <c r="G22" s="23" t="s">
        <v>50</v>
      </c>
      <c r="H22" s="23" t="s">
        <v>87</v>
      </c>
      <c r="I22" s="23" t="s">
        <v>58</v>
      </c>
      <c r="J22" s="23" t="s">
        <v>44</v>
      </c>
      <c r="K22" s="28" t="s">
        <v>57</v>
      </c>
      <c r="L22" s="25"/>
      <c r="M22" s="25"/>
      <c r="N22" s="25">
        <f t="shared" si="6"/>
        <v>5.4</v>
      </c>
    </row>
    <row r="23" spans="1:15" x14ac:dyDescent="0.25">
      <c r="A23" s="22">
        <v>44662</v>
      </c>
      <c r="B23" s="23" t="s">
        <v>69</v>
      </c>
      <c r="C23" s="24">
        <v>0.50694444444444442</v>
      </c>
      <c r="D23" s="24">
        <v>0.51041666666666663</v>
      </c>
      <c r="E23" s="23" t="s">
        <v>45</v>
      </c>
      <c r="F23" s="23">
        <v>1.8</v>
      </c>
      <c r="G23" s="23" t="s">
        <v>51</v>
      </c>
      <c r="H23" s="23" t="s">
        <v>44</v>
      </c>
      <c r="I23" s="23" t="s">
        <v>59</v>
      </c>
      <c r="J23" s="23" t="s">
        <v>41</v>
      </c>
      <c r="K23" s="28" t="s">
        <v>60</v>
      </c>
      <c r="L23" s="25"/>
      <c r="M23" s="25"/>
      <c r="N23" s="25">
        <f t="shared" si="6"/>
        <v>1.8</v>
      </c>
    </row>
    <row r="24" spans="1:15" x14ac:dyDescent="0.25">
      <c r="A24" s="22">
        <v>44662</v>
      </c>
      <c r="B24" s="23" t="s">
        <v>69</v>
      </c>
      <c r="C24" s="24">
        <v>0.53472222222222221</v>
      </c>
      <c r="D24" s="24">
        <v>0.53888888888888886</v>
      </c>
      <c r="E24" s="23" t="s">
        <v>46</v>
      </c>
      <c r="F24" s="23">
        <v>2.1</v>
      </c>
      <c r="G24" s="23" t="s">
        <v>61</v>
      </c>
      <c r="H24" s="23" t="s">
        <v>41</v>
      </c>
      <c r="I24" s="23" t="s">
        <v>62</v>
      </c>
      <c r="J24" s="23" t="s">
        <v>47</v>
      </c>
      <c r="K24" s="28" t="s">
        <v>63</v>
      </c>
      <c r="L24" s="25">
        <v>1.92</v>
      </c>
      <c r="M24" s="25"/>
      <c r="N24" s="25">
        <f t="shared" si="6"/>
        <v>2.1</v>
      </c>
    </row>
    <row r="25" spans="1:15" ht="15" customHeight="1" x14ac:dyDescent="0.25">
      <c r="A25" s="22">
        <v>44662</v>
      </c>
      <c r="B25" s="23" t="s">
        <v>69</v>
      </c>
      <c r="C25" s="24">
        <v>0.61875000000000002</v>
      </c>
      <c r="D25" s="24">
        <v>0.62291666666666667</v>
      </c>
      <c r="E25" s="23" t="s">
        <v>48</v>
      </c>
      <c r="F25" s="23">
        <v>2.1</v>
      </c>
      <c r="G25" s="23" t="s">
        <v>62</v>
      </c>
      <c r="H25" s="23" t="s">
        <v>47</v>
      </c>
      <c r="I25" s="23" t="s">
        <v>70</v>
      </c>
      <c r="J25" s="23" t="s">
        <v>41</v>
      </c>
      <c r="K25" s="28" t="s">
        <v>71</v>
      </c>
      <c r="L25" s="25"/>
      <c r="M25" s="25"/>
      <c r="N25" s="25">
        <f t="shared" si="6"/>
        <v>2.1</v>
      </c>
    </row>
    <row r="26" spans="1:15" x14ac:dyDescent="0.25">
      <c r="A26" s="22">
        <v>44662</v>
      </c>
      <c r="B26" s="23" t="s">
        <v>69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70</v>
      </c>
      <c r="H26" s="23" t="s">
        <v>41</v>
      </c>
      <c r="I26" s="23" t="s">
        <v>42</v>
      </c>
      <c r="J26" s="23" t="s">
        <v>49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2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2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2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2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2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2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25">
      <c r="K499" s="107"/>
      <c r="L499" s="107"/>
    </row>
    <row r="1048575" spans="11:12" x14ac:dyDescent="0.2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Ronald Pomranky</cp:lastModifiedBy>
  <dcterms:created xsi:type="dcterms:W3CDTF">2022-05-26T15:05:30Z</dcterms:created>
  <dcterms:modified xsi:type="dcterms:W3CDTF">2023-12-11T14:07:37Z</dcterms:modified>
</cp:coreProperties>
</file>