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E66F1BA5-326D-4E9B-B36E-B8F1156D03BC}" xr6:coauthVersionLast="47" xr6:coauthVersionMax="47" xr10:uidLastSave="{00000000-0000-0000-0000-000000000000}"/>
  <bookViews>
    <workbookView xWindow="3885" yWindow="450" windowWidth="12855" windowHeight="960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M9" i="3"/>
  <c r="O6" i="1"/>
  <c r="O4" i="1" s="1"/>
  <c r="O9" i="1"/>
</calcChain>
</file>

<file path=xl/sharedStrings.xml><?xml version="1.0" encoding="utf-8"?>
<sst xmlns="http://schemas.openxmlformats.org/spreadsheetml/2006/main" count="270" uniqueCount="153">
  <si>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</si>
  <si>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</si>
  <si>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</si>
  <si>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</si>
  <si>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</si>
  <si>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</si>
  <si>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</si>
  <si>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</si>
  <si>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</si>
  <si>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</si>
  <si>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</si>
  <si>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</si>
  <si>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</si>
  <si>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</si>
  <si>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</si>
  <si>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</si>
  <si>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</si>
  <si>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</si>
  <si>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</si>
  <si>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</si>
  <si>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</si>
  <si>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</si>
  <si>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</si>
  <si>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</si>
  <si>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</si>
  <si>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</si>
  <si>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</si>
  <si>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</si>
  <si>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</si>
  <si>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</si>
  <si>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</si>
  <si>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</si>
  <si>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</si>
  <si>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</si>
  <si>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</si>
  <si>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</si>
  <si>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</si>
  <si>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</si>
  <si>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</si>
  <si>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</si>
  <si>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</si>
  <si>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</si>
  <si>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</si>
  <si>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</si>
  <si>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</si>
  <si>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</si>
  <si>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</si>
  <si>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</si>
  <si>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</si>
  <si>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</si>
  <si>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</si>
  <si>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</si>
  <si>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</si>
  <si>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</si>
  <si>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</si>
  <si>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</si>
  <si>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</si>
  <si>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</si>
  <si>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</si>
  <si>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</si>
  <si>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</si>
  <si>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</si>
  <si>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</si>
  <si>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</si>
  <si>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</si>
  <si>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</si>
  <si>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</si>
  <si>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</si>
  <si>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</si>
  <si>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</si>
  <si>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</si>
  <si>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</si>
  <si>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</si>
  <si>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</si>
  <si>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</si>
  <si>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</si>
  <si>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</si>
  <si>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</si>
  <si>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</si>
  <si>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</si>
  <si>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</si>
  <si>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>4m</t>
  </si>
  <si>
    <t>1100 S Euclid Ave, Bay City, MI 48706</t>
  </si>
  <si>
    <t>16819 Marsh Rd, Bath Twp, MI 48840</t>
  </si>
  <si>
    <t>potty break before going to central and admin.   -3</t>
  </si>
  <si>
    <t>1h 10m</t>
  </si>
  <si>
    <t>Okemos Central</t>
  </si>
  <si>
    <t>4406 Okemos Road, Okemos MI 48864</t>
  </si>
  <si>
    <t xml:space="preserve">Central and admin to talk to staff and check conditions </t>
  </si>
  <si>
    <t>2h 43m</t>
  </si>
  <si>
    <t>Okemos High School</t>
  </si>
  <si>
    <t>2800 Jolly Road, Okemos MI 48864</t>
  </si>
  <si>
    <t>high school to talk with the team and check on things</t>
  </si>
  <si>
    <t>8m</t>
  </si>
  <si>
    <t>13522 Cottonwood Cir, DeWitt, MI 48820</t>
  </si>
  <si>
    <t xml:space="preserve">took stuff to DeWitt that they needed from the office </t>
  </si>
  <si>
    <t>20m</t>
  </si>
  <si>
    <t>3955 Ernest Way, Lansing, MI 48906</t>
  </si>
  <si>
    <t xml:space="preserve">gas and potty break before heading north to bay city </t>
  </si>
  <si>
    <t>905 W Midland St, Bay City, MI 48706</t>
  </si>
  <si>
    <t>back to bay city territory to end the day -3</t>
  </si>
  <si>
    <t>Tue</t>
  </si>
  <si>
    <t>3h 5m</t>
  </si>
  <si>
    <t>Bay City Western HS/MS</t>
  </si>
  <si>
    <t>500 W Midland Rd, Auburn, MI 48611</t>
  </si>
  <si>
    <t>Western High School and middle school to check on school and talk to staff.  -3</t>
  </si>
  <si>
    <t>2h 40m</t>
  </si>
  <si>
    <t>Webster Childcare</t>
  </si>
  <si>
    <t>1483 Midland Rd, Bay City, MI 48706</t>
  </si>
  <si>
    <t xml:space="preserve">inspection and pr </t>
  </si>
  <si>
    <t>28m</t>
  </si>
  <si>
    <t>Jolt Credit Union</t>
  </si>
  <si>
    <t>Bay City, MI 48706</t>
  </si>
  <si>
    <t>sandwich and cold drink</t>
  </si>
  <si>
    <t>11m</t>
  </si>
  <si>
    <t>53 Bay City</t>
  </si>
  <si>
    <t>3870 State Street Road, Bay City MI 48706</t>
  </si>
  <si>
    <t xml:space="preserve">pulled over  to check emails texts and phone calls </t>
  </si>
  <si>
    <t>53m</t>
  </si>
  <si>
    <t>Bay City Linsday Elem</t>
  </si>
  <si>
    <t>607 LaSalle St., Bay City, MI 48706</t>
  </si>
  <si>
    <t xml:space="preserve">inspection and talk to staff </t>
  </si>
  <si>
    <t>Bay City Handy Middle School</t>
  </si>
  <si>
    <t>601 Blend St, Bay City, Mi 48706</t>
  </si>
  <si>
    <t xml:space="preserve">stopped to check on school and talk to staff </t>
  </si>
  <si>
    <t>315 S Barclay St, Bay City, MI 48706</t>
  </si>
  <si>
    <t>Bay City Central HS</t>
  </si>
  <si>
    <t>1624 Columbus Ave, Bay City, MI 48708</t>
  </si>
  <si>
    <t xml:space="preserve">met with Bobby and Karen to discuss things with central and Karen's side </t>
  </si>
  <si>
    <t>Wed</t>
  </si>
  <si>
    <t xml:space="preserve">Okemos high school to check on conditions and talk to staff about things.  -3 </t>
  </si>
  <si>
    <t>1h 8m</t>
  </si>
  <si>
    <t>Okemos Kinawa Upper Ele</t>
  </si>
  <si>
    <t>1900 Kinawa Drive, Okemos Mi 48864</t>
  </si>
  <si>
    <t>Okemos Bennett Woods Ele</t>
  </si>
  <si>
    <t>2650 Bennett Road, Okemos MI 48864</t>
  </si>
  <si>
    <t xml:space="preserve">Bennett woods to talk to staff and check on conditions </t>
  </si>
  <si>
    <t>15m</t>
  </si>
  <si>
    <t>53 Okemos</t>
  </si>
  <si>
    <t>4815 Okemos Road, Okemos MI 48864</t>
  </si>
  <si>
    <t xml:space="preserve">pulled over for cold drink emails and texts before heading north to bay city </t>
  </si>
  <si>
    <t>595 N Pine Rd, Bay City, MI 48708</t>
  </si>
  <si>
    <t>back to bay city area.    -3</t>
  </si>
  <si>
    <t>6:45pm</t>
  </si>
  <si>
    <t>2:15pm</t>
  </si>
  <si>
    <t>10:30am</t>
  </si>
  <si>
    <t>8:45pm</t>
  </si>
  <si>
    <t>11:15am</t>
  </si>
  <si>
    <t>4:45pm</t>
  </si>
  <si>
    <t>x</t>
  </si>
  <si>
    <t>payroll email texts and phone calls</t>
  </si>
  <si>
    <t xml:space="preserve">email texts and phone calls </t>
  </si>
  <si>
    <t xml:space="preserve">phone calls emails and texts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</si>
</sst>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J10" zoomScale="70" zoomScaleNormal="70" workbookViewId="0">
      <selection activeCell="K16" sqref="K16:O16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 t="s">
        <v>144</v>
      </c>
      <c r="D4" s="52"/>
      <c r="E4" s="11" t="s">
        <v>145</v>
      </c>
      <c r="F4" s="11" t="s">
        <v>147</v>
      </c>
      <c r="G4" s="11"/>
      <c r="H4" s="11"/>
      <c r="I4" s="11"/>
      <c r="J4" s="11"/>
      <c r="K4" s="61" t="s">
        <v>11</v>
      </c>
      <c r="L4" s="62"/>
      <c r="M4" s="46">
        <f>SUM(M6)+M11</f>
        <v>49.75</v>
      </c>
      <c r="N4" s="47"/>
    </row>
    <row r="5" spans="1:15" ht="36.6" customHeight="1" x14ac:dyDescent="0.25">
      <c r="A5" s="49" t="s">
        <v>12</v>
      </c>
      <c r="B5" s="50"/>
      <c r="C5" s="51" t="s">
        <v>143</v>
      </c>
      <c r="D5" s="52"/>
      <c r="E5" s="11" t="s">
        <v>146</v>
      </c>
      <c r="F5" s="11" t="s">
        <v>148</v>
      </c>
      <c r="G5" s="11"/>
      <c r="H5" s="11"/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>
        <v>4.5</v>
      </c>
      <c r="D6" s="52"/>
      <c r="E6" s="12">
        <v>10.25</v>
      </c>
      <c r="F6" s="12">
        <v>5.5</v>
      </c>
      <c r="G6" s="12"/>
      <c r="H6" s="12"/>
      <c r="I6" s="12"/>
      <c r="J6" s="12"/>
      <c r="K6" s="56" t="s">
        <v>14</v>
      </c>
      <c r="L6" s="57"/>
      <c r="M6" s="58">
        <f>SUM(C10:J10)</f>
        <v>29.75</v>
      </c>
      <c r="N6" s="59"/>
    </row>
    <row r="7" spans="1:15" ht="38.1" customHeight="1" x14ac:dyDescent="0.25">
      <c r="A7" s="63" t="s">
        <v>54</v>
      </c>
      <c r="B7" s="37"/>
      <c r="C7" s="55">
        <v>3</v>
      </c>
      <c r="D7" s="52"/>
      <c r="E7" s="12"/>
      <c r="F7" s="12">
        <v>3</v>
      </c>
      <c r="G7" s="12"/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>
        <v>3.5</v>
      </c>
      <c r="D8" s="45"/>
      <c r="E8" s="13">
        <v>1</v>
      </c>
      <c r="F8" s="13">
        <v>1.5</v>
      </c>
      <c r="G8" s="13"/>
      <c r="H8" s="13"/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>
        <v>0.5</v>
      </c>
      <c r="D9" s="52"/>
      <c r="E9" s="14">
        <v>1</v>
      </c>
      <c r="F9" s="14">
        <v>1</v>
      </c>
      <c r="G9" s="14"/>
      <c r="H9" s="14"/>
      <c r="I9" s="14"/>
      <c r="J9" s="14"/>
      <c r="K9" s="56" t="s">
        <v>18</v>
      </c>
      <c r="L9" s="57"/>
      <c r="M9" s="75">
        <f>SUM(N21:N498)</f>
        <v>426.40000000000003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10.5</v>
      </c>
      <c r="D10" s="78"/>
      <c r="E10" s="15">
        <f t="shared" ref="E10:I10" si="0">SUM(E6+E7+E8-E9)</f>
        <v>10.25</v>
      </c>
      <c r="F10" s="15">
        <f t="shared" si="0"/>
        <v>9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>
        <v>10</v>
      </c>
      <c r="H11" s="16">
        <v>10</v>
      </c>
      <c r="I11" s="16"/>
      <c r="J11" s="16"/>
      <c r="K11" s="72" t="s">
        <v>22</v>
      </c>
      <c r="L11" s="73"/>
      <c r="M11" s="68">
        <f>SUM(C11:J11)</f>
        <v>20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 t="s">
        <v>149</v>
      </c>
      <c r="D13" s="7" t="s">
        <v>149</v>
      </c>
      <c r="E13" s="5">
        <v>3</v>
      </c>
      <c r="F13" s="80" t="s">
        <v>150</v>
      </c>
      <c r="G13" s="80"/>
      <c r="H13" s="80"/>
      <c r="I13" s="80"/>
      <c r="J13" s="20">
        <v>0.5</v>
      </c>
      <c r="K13" s="81" t="s">
        <v>152</v>
      </c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 t="s">
        <v>149</v>
      </c>
      <c r="D14" s="9" t="s">
        <v>149</v>
      </c>
      <c r="E14" s="5">
        <v>0.5</v>
      </c>
      <c r="F14" s="80" t="s">
        <v>151</v>
      </c>
      <c r="G14" s="80"/>
      <c r="H14" s="80"/>
      <c r="I14" s="80"/>
      <c r="J14" s="20">
        <v>0.5</v>
      </c>
      <c r="K14" s="81" t="s">
        <v>152</v>
      </c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 t="s">
        <v>149</v>
      </c>
      <c r="D15" s="7" t="s">
        <v>149</v>
      </c>
      <c r="E15" s="5">
        <v>0.5</v>
      </c>
      <c r="F15" s="80" t="s">
        <v>151</v>
      </c>
      <c r="G15" s="80"/>
      <c r="H15" s="80"/>
      <c r="I15" s="80"/>
      <c r="J15" s="20">
        <v>0.5</v>
      </c>
      <c r="K15" s="81" t="s">
        <v>152</v>
      </c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ht="30" x14ac:dyDescent="0.25">
      <c r="A21" s="25">
        <v>45243</v>
      </c>
      <c r="B21" s="26" t="s">
        <v>72</v>
      </c>
      <c r="C21" s="27">
        <v>0.52777777777777779</v>
      </c>
      <c r="D21" s="27">
        <v>0.5756944444444444</v>
      </c>
      <c r="E21" s="26" t="s">
        <v>81</v>
      </c>
      <c r="F21" s="26">
        <v>85.4</v>
      </c>
      <c r="G21" s="26"/>
      <c r="H21" s="26" t="s">
        <v>82</v>
      </c>
      <c r="I21" s="26"/>
      <c r="J21" s="26" t="s">
        <v>83</v>
      </c>
      <c r="K21" s="31" t="s">
        <v>84</v>
      </c>
      <c r="L21" s="28"/>
      <c r="M21" s="28">
        <v>-3</v>
      </c>
      <c r="N21" s="28">
        <f t="shared" ref="N21:N84" si="1">F21+M21</f>
        <v>82.4</v>
      </c>
    </row>
    <row r="22" spans="1:15" ht="30" x14ac:dyDescent="0.25">
      <c r="A22" s="25">
        <v>45243</v>
      </c>
      <c r="B22" s="26" t="s">
        <v>72</v>
      </c>
      <c r="C22" s="27">
        <v>0.57847222222222217</v>
      </c>
      <c r="D22" s="27">
        <v>0.58888888888888891</v>
      </c>
      <c r="E22" s="26" t="s">
        <v>85</v>
      </c>
      <c r="F22" s="26">
        <v>5.0999999999999996</v>
      </c>
      <c r="G22" s="26"/>
      <c r="H22" s="26" t="s">
        <v>83</v>
      </c>
      <c r="I22" s="26" t="s">
        <v>86</v>
      </c>
      <c r="J22" s="26" t="s">
        <v>87</v>
      </c>
      <c r="K22" s="31" t="s">
        <v>88</v>
      </c>
      <c r="L22" s="28"/>
      <c r="M22" s="28"/>
      <c r="N22" s="28">
        <f t="shared" si="1"/>
        <v>5.0999999999999996</v>
      </c>
    </row>
    <row r="23" spans="1:15" ht="30" x14ac:dyDescent="0.25">
      <c r="A23" s="25">
        <v>45243</v>
      </c>
      <c r="B23" s="26" t="s">
        <v>72</v>
      </c>
      <c r="C23" s="27">
        <v>0.63750000000000007</v>
      </c>
      <c r="D23" s="27">
        <v>0.6430555555555556</v>
      </c>
      <c r="E23" s="26" t="s">
        <v>89</v>
      </c>
      <c r="F23" s="26">
        <v>3.6</v>
      </c>
      <c r="G23" s="26" t="s">
        <v>86</v>
      </c>
      <c r="H23" s="26" t="s">
        <v>87</v>
      </c>
      <c r="I23" s="26" t="s">
        <v>90</v>
      </c>
      <c r="J23" s="26" t="s">
        <v>91</v>
      </c>
      <c r="K23" s="31" t="s">
        <v>92</v>
      </c>
      <c r="L23" s="28"/>
      <c r="M23" s="28"/>
      <c r="N23" s="28">
        <f t="shared" si="1"/>
        <v>3.6</v>
      </c>
    </row>
    <row r="24" spans="1:15" ht="30" x14ac:dyDescent="0.25">
      <c r="A24" s="25">
        <v>45243</v>
      </c>
      <c r="B24" s="26" t="s">
        <v>72</v>
      </c>
      <c r="C24" s="27">
        <v>0.75624999999999998</v>
      </c>
      <c r="D24" s="27">
        <v>0.77430555555555547</v>
      </c>
      <c r="E24" s="26" t="s">
        <v>93</v>
      </c>
      <c r="F24" s="26">
        <v>20.2</v>
      </c>
      <c r="G24" s="26" t="s">
        <v>90</v>
      </c>
      <c r="H24" s="26" t="s">
        <v>91</v>
      </c>
      <c r="I24" s="26"/>
      <c r="J24" s="26" t="s">
        <v>94</v>
      </c>
      <c r="K24" s="31" t="s">
        <v>95</v>
      </c>
      <c r="L24" s="28"/>
      <c r="M24" s="28"/>
      <c r="N24" s="28">
        <f t="shared" si="1"/>
        <v>20.2</v>
      </c>
    </row>
    <row r="25" spans="1:15" ht="30" x14ac:dyDescent="0.25">
      <c r="A25" s="25">
        <v>45243</v>
      </c>
      <c r="B25" s="26" t="s">
        <v>72</v>
      </c>
      <c r="C25" s="27">
        <v>0.77986111111111101</v>
      </c>
      <c r="D25" s="27">
        <v>0.78680555555555554</v>
      </c>
      <c r="E25" s="26" t="s">
        <v>96</v>
      </c>
      <c r="F25" s="26">
        <v>5.2</v>
      </c>
      <c r="G25" s="26"/>
      <c r="H25" s="26" t="s">
        <v>94</v>
      </c>
      <c r="I25" s="26"/>
      <c r="J25" s="26" t="s">
        <v>97</v>
      </c>
      <c r="K25" s="31" t="s">
        <v>98</v>
      </c>
      <c r="L25" s="28"/>
      <c r="M25" s="28"/>
      <c r="N25" s="28">
        <f t="shared" si="1"/>
        <v>5.2</v>
      </c>
    </row>
    <row r="26" spans="1:15" ht="30" x14ac:dyDescent="0.25">
      <c r="A26" s="25">
        <v>45243</v>
      </c>
      <c r="B26" s="26" t="s">
        <v>72</v>
      </c>
      <c r="C26" s="27">
        <v>0.80069444444444438</v>
      </c>
      <c r="D26" s="27">
        <v>0.85555555555555562</v>
      </c>
      <c r="E26" s="26"/>
      <c r="F26" s="26">
        <v>97.7</v>
      </c>
      <c r="G26" s="26"/>
      <c r="H26" s="26" t="s">
        <v>97</v>
      </c>
      <c r="I26" s="26"/>
      <c r="J26" s="26" t="s">
        <v>99</v>
      </c>
      <c r="K26" s="31" t="s">
        <v>100</v>
      </c>
      <c r="L26" s="28"/>
      <c r="M26" s="28">
        <v>-3</v>
      </c>
      <c r="N26" s="28">
        <f t="shared" si="1"/>
        <v>94.7</v>
      </c>
    </row>
    <row r="27" spans="1:15" ht="45" x14ac:dyDescent="0.25">
      <c r="A27" s="25">
        <v>45244</v>
      </c>
      <c r="B27" s="26" t="s">
        <v>101</v>
      </c>
      <c r="C27" s="27">
        <v>0.4201388888888889</v>
      </c>
      <c r="D27" s="27">
        <v>0.43333333333333335</v>
      </c>
      <c r="E27" s="26" t="s">
        <v>102</v>
      </c>
      <c r="F27" s="26">
        <v>9.3000000000000007</v>
      </c>
      <c r="G27" s="26"/>
      <c r="H27" s="26" t="s">
        <v>82</v>
      </c>
      <c r="I27" s="26" t="s">
        <v>103</v>
      </c>
      <c r="J27" s="26" t="s">
        <v>104</v>
      </c>
      <c r="K27" s="31" t="s">
        <v>105</v>
      </c>
      <c r="L27" s="28"/>
      <c r="M27" s="28">
        <v>-3</v>
      </c>
      <c r="N27" s="28">
        <f t="shared" si="1"/>
        <v>6.3000000000000007</v>
      </c>
    </row>
    <row r="28" spans="1:15" x14ac:dyDescent="0.25">
      <c r="A28" s="25">
        <v>45244</v>
      </c>
      <c r="B28" s="26" t="s">
        <v>101</v>
      </c>
      <c r="C28" s="27">
        <v>0.56180555555555556</v>
      </c>
      <c r="D28" s="27">
        <v>0.56736111111111109</v>
      </c>
      <c r="E28" s="26" t="s">
        <v>106</v>
      </c>
      <c r="F28" s="26">
        <v>4.9000000000000004</v>
      </c>
      <c r="G28" s="26" t="s">
        <v>103</v>
      </c>
      <c r="H28" s="26" t="s">
        <v>104</v>
      </c>
      <c r="I28" s="26" t="s">
        <v>107</v>
      </c>
      <c r="J28" s="26" t="s">
        <v>108</v>
      </c>
      <c r="K28" s="31" t="s">
        <v>109</v>
      </c>
      <c r="L28" s="28"/>
      <c r="M28" s="28"/>
      <c r="N28" s="28">
        <f t="shared" si="1"/>
        <v>4.9000000000000004</v>
      </c>
    </row>
    <row r="29" spans="1:15" x14ac:dyDescent="0.25">
      <c r="A29" s="25">
        <v>45244</v>
      </c>
      <c r="B29" s="26" t="s">
        <v>101</v>
      </c>
      <c r="C29" s="27">
        <v>0.67847222222222225</v>
      </c>
      <c r="D29" s="27">
        <v>0.68472222222222223</v>
      </c>
      <c r="E29" s="26" t="s">
        <v>110</v>
      </c>
      <c r="F29" s="26">
        <v>4.7</v>
      </c>
      <c r="G29" s="26" t="s">
        <v>107</v>
      </c>
      <c r="H29" s="26" t="s">
        <v>108</v>
      </c>
      <c r="I29" s="26" t="s">
        <v>111</v>
      </c>
      <c r="J29" s="26" t="s">
        <v>112</v>
      </c>
      <c r="K29" s="31" t="s">
        <v>113</v>
      </c>
      <c r="L29" s="28"/>
      <c r="M29" s="28"/>
      <c r="N29" s="28">
        <f t="shared" si="1"/>
        <v>4.7</v>
      </c>
    </row>
    <row r="30" spans="1:15" ht="30" x14ac:dyDescent="0.25">
      <c r="A30" s="25">
        <v>45244</v>
      </c>
      <c r="B30" s="26" t="s">
        <v>101</v>
      </c>
      <c r="C30" s="27">
        <v>0.70416666666666661</v>
      </c>
      <c r="D30" s="27">
        <v>0.71111111111111114</v>
      </c>
      <c r="E30" s="26" t="s">
        <v>114</v>
      </c>
      <c r="F30" s="26">
        <v>3.6</v>
      </c>
      <c r="G30" s="26" t="s">
        <v>111</v>
      </c>
      <c r="H30" s="26" t="s">
        <v>112</v>
      </c>
      <c r="I30" s="26" t="s">
        <v>115</v>
      </c>
      <c r="J30" s="26" t="s">
        <v>116</v>
      </c>
      <c r="K30" s="31" t="s">
        <v>117</v>
      </c>
      <c r="L30" s="28"/>
      <c r="M30" s="28"/>
      <c r="N30" s="28">
        <f t="shared" si="1"/>
        <v>3.6</v>
      </c>
    </row>
    <row r="31" spans="1:15" x14ac:dyDescent="0.25">
      <c r="A31" s="25">
        <v>45244</v>
      </c>
      <c r="B31" s="26" t="s">
        <v>101</v>
      </c>
      <c r="C31" s="27">
        <v>0.71875</v>
      </c>
      <c r="D31" s="27">
        <v>0.72083333333333333</v>
      </c>
      <c r="E31" s="26" t="s">
        <v>118</v>
      </c>
      <c r="F31" s="26">
        <v>1.3</v>
      </c>
      <c r="G31" s="26" t="s">
        <v>115</v>
      </c>
      <c r="H31" s="26" t="s">
        <v>116</v>
      </c>
      <c r="I31" s="26" t="s">
        <v>119</v>
      </c>
      <c r="J31" s="26" t="s">
        <v>120</v>
      </c>
      <c r="K31" s="31" t="s">
        <v>121</v>
      </c>
      <c r="L31" s="28"/>
      <c r="M31" s="28"/>
      <c r="N31" s="28">
        <f t="shared" si="1"/>
        <v>1.3</v>
      </c>
    </row>
    <row r="32" spans="1:15" ht="30" x14ac:dyDescent="0.25">
      <c r="A32" s="25">
        <v>45244</v>
      </c>
      <c r="B32" s="26" t="s">
        <v>101</v>
      </c>
      <c r="C32" s="27">
        <v>0.75763888888888886</v>
      </c>
      <c r="D32" s="27">
        <v>0.76250000000000007</v>
      </c>
      <c r="E32" s="26"/>
      <c r="F32" s="26">
        <v>1.6</v>
      </c>
      <c r="G32" s="26" t="s">
        <v>119</v>
      </c>
      <c r="H32" s="26" t="s">
        <v>120</v>
      </c>
      <c r="I32" s="26" t="s">
        <v>122</v>
      </c>
      <c r="J32" s="26" t="s">
        <v>123</v>
      </c>
      <c r="K32" s="31" t="s">
        <v>124</v>
      </c>
      <c r="L32" s="28"/>
      <c r="M32" s="28"/>
      <c r="N32" s="28">
        <f t="shared" si="1"/>
        <v>1.6</v>
      </c>
    </row>
    <row r="33" spans="1:14" ht="45" x14ac:dyDescent="0.25">
      <c r="A33" s="25">
        <v>45244</v>
      </c>
      <c r="B33" s="26" t="s">
        <v>101</v>
      </c>
      <c r="C33" s="27">
        <v>0.82430555555555562</v>
      </c>
      <c r="D33" s="27">
        <v>0.82916666666666661</v>
      </c>
      <c r="E33" s="26"/>
      <c r="F33" s="26">
        <v>2.8</v>
      </c>
      <c r="G33" s="26" t="s">
        <v>42</v>
      </c>
      <c r="H33" s="26" t="s">
        <v>125</v>
      </c>
      <c r="I33" s="26" t="s">
        <v>126</v>
      </c>
      <c r="J33" s="26" t="s">
        <v>127</v>
      </c>
      <c r="K33" s="31" t="s">
        <v>128</v>
      </c>
      <c r="L33" s="28"/>
      <c r="M33" s="28"/>
      <c r="N33" s="28">
        <f t="shared" si="1"/>
        <v>2.8</v>
      </c>
    </row>
    <row r="34" spans="1:14" ht="45" x14ac:dyDescent="0.25">
      <c r="A34" s="25">
        <v>45245</v>
      </c>
      <c r="B34" s="26" t="s">
        <v>129</v>
      </c>
      <c r="C34" s="27">
        <v>0.4069444444444445</v>
      </c>
      <c r="D34" s="27">
        <v>0.46736111111111112</v>
      </c>
      <c r="E34" s="26"/>
      <c r="F34" s="26">
        <v>94.4</v>
      </c>
      <c r="G34" s="26"/>
      <c r="H34" s="26" t="s">
        <v>82</v>
      </c>
      <c r="I34" s="26" t="s">
        <v>90</v>
      </c>
      <c r="J34" s="26" t="s">
        <v>91</v>
      </c>
      <c r="K34" s="31" t="s">
        <v>130</v>
      </c>
      <c r="L34" s="28"/>
      <c r="M34" s="28">
        <v>-3</v>
      </c>
      <c r="N34" s="28">
        <f t="shared" si="1"/>
        <v>91.4</v>
      </c>
    </row>
    <row r="35" spans="1:14" ht="30" x14ac:dyDescent="0.25">
      <c r="A35" s="25">
        <v>45245</v>
      </c>
      <c r="B35" s="26" t="s">
        <v>129</v>
      </c>
      <c r="C35" s="27">
        <v>0.64861111111111114</v>
      </c>
      <c r="D35" s="27">
        <v>0.65416666666666667</v>
      </c>
      <c r="E35" s="26" t="s">
        <v>131</v>
      </c>
      <c r="F35" s="26">
        <v>2.2999999999999998</v>
      </c>
      <c r="G35" s="26" t="s">
        <v>132</v>
      </c>
      <c r="H35" s="26" t="s">
        <v>133</v>
      </c>
      <c r="I35" s="26" t="s">
        <v>134</v>
      </c>
      <c r="J35" s="26" t="s">
        <v>135</v>
      </c>
      <c r="K35" s="31" t="s">
        <v>136</v>
      </c>
      <c r="L35" s="28"/>
      <c r="M35" s="28"/>
      <c r="N35" s="28">
        <f t="shared" si="1"/>
        <v>2.2999999999999998</v>
      </c>
    </row>
    <row r="36" spans="1:14" ht="45" x14ac:dyDescent="0.25">
      <c r="A36" s="25">
        <v>45245</v>
      </c>
      <c r="B36" s="26" t="s">
        <v>129</v>
      </c>
      <c r="C36" s="27">
        <v>0.70138888888888884</v>
      </c>
      <c r="D36" s="27">
        <v>0.70694444444444438</v>
      </c>
      <c r="E36" s="26" t="s">
        <v>137</v>
      </c>
      <c r="F36" s="26">
        <v>3</v>
      </c>
      <c r="G36" s="26" t="s">
        <v>134</v>
      </c>
      <c r="H36" s="26" t="s">
        <v>135</v>
      </c>
      <c r="I36" s="26" t="s">
        <v>138</v>
      </c>
      <c r="J36" s="26" t="s">
        <v>139</v>
      </c>
      <c r="K36" s="31" t="s">
        <v>140</v>
      </c>
      <c r="L36" s="28"/>
      <c r="M36" s="28"/>
      <c r="N36" s="28">
        <f t="shared" si="1"/>
        <v>3</v>
      </c>
    </row>
    <row r="37" spans="1:14" x14ac:dyDescent="0.25">
      <c r="A37" s="25">
        <v>45245</v>
      </c>
      <c r="B37" s="26" t="s">
        <v>129</v>
      </c>
      <c r="C37" s="27">
        <v>0.71736111111111101</v>
      </c>
      <c r="D37" s="27">
        <v>0.78333333333333333</v>
      </c>
      <c r="E37" s="26"/>
      <c r="F37" s="26">
        <v>96.3</v>
      </c>
      <c r="G37" s="26" t="s">
        <v>138</v>
      </c>
      <c r="H37" s="26" t="s">
        <v>139</v>
      </c>
      <c r="I37" s="26"/>
      <c r="J37" s="26" t="s">
        <v>141</v>
      </c>
      <c r="K37" s="31" t="s">
        <v>142</v>
      </c>
      <c r="L37" s="28"/>
      <c r="M37" s="28">
        <v>-3</v>
      </c>
      <c r="N37" s="28">
        <f t="shared" si="1"/>
        <v>93.3</v>
      </c>
    </row>
    <row r="38" spans="1:14" x14ac:dyDescent="0.2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2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2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2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2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2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2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2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2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2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2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2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2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2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Nelson</cp:lastModifiedBy>
  <dcterms:created xsi:type="dcterms:W3CDTF">2022-05-26T15:05:30Z</dcterms:created>
  <dcterms:modified xsi:type="dcterms:W3CDTF">2023-11-22T16:22:24Z</dcterms:modified>
</cp:coreProperties>
</file>