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FDB2D64E-D94B-47EE-9374-F932A69ED3FC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M6" i="3" s="1"/>
  <c r="M4" i="3" s="1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O6" i="1"/>
  <c r="O4" i="1" s="1"/>
  <c r="O9" i="1"/>
</calcChain>
</file>

<file path=xl/sharedStrings.xml><?xml version="1.0" encoding="utf-8"?>
<sst xmlns="http://schemas.openxmlformats.org/spreadsheetml/2006/main" count="270" uniqueCount="143">
  <si>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</si>
  <si>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</si>
  <si>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</si>
  <si>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</si>
  <si>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</si>
  <si>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</si>
  <si>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</si>
  <si>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</si>
  <si>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</si>
  <si>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</si>
  <si>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</si>
  <si>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</si>
  <si>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</si>
  <si>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</si>
  <si>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</si>
  <si>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</si>
  <si>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</si>
  <si>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</si>
  <si>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</si>
  <si>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</si>
  <si>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</si>
  <si>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</si>
  <si>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</si>
  <si>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</si>
  <si>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</si>
  <si>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</si>
  <si>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</si>
  <si>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</si>
  <si>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</si>
  <si>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</si>
  <si>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</si>
  <si>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</si>
  <si>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</si>
  <si>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</si>
  <si>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</si>
  <si>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</si>
  <si>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</si>
  <si>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</si>
  <si>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</si>
  <si>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</si>
  <si>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</si>
  <si>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</si>
  <si>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</si>
  <si>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</si>
  <si>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</si>
  <si>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</si>
  <si>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</si>
  <si>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</si>
  <si>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</si>
  <si>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</si>
  <si>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</si>
  <si>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</si>
  <si>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</si>
  <si>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</si>
  <si>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</si>
  <si>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</si>
  <si>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</si>
  <si>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</si>
  <si>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</si>
  <si>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</si>
  <si>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</si>
  <si>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</si>
  <si>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</si>
  <si>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</si>
  <si>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</si>
  <si>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</si>
  <si>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</si>
  <si>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</si>
  <si>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</si>
  <si>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</si>
  <si>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</si>
  <si>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</si>
  <si>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</si>
  <si>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</si>
  <si>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</si>
  <si>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</si>
  <si>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</si>
  <si>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</si>
  <si>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</si>
  <si>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</si>
  <si>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</si>
  <si>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</si>
  <si>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</si>
  <si>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</si>
  <si>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</si>
  <si>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</si>
  <si>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</si>
  <si>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</si>
  <si>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Managers Name Shamiel Sanders</t>
  </si>
  <si>
    <t>GRBS</t>
  </si>
  <si>
    <t xml:space="preserve">1200 Front st </t>
  </si>
  <si>
    <t>12:00pm</t>
  </si>
  <si>
    <t>1:00pm</t>
  </si>
  <si>
    <t>10:00am</t>
  </si>
  <si>
    <t>12:30am</t>
  </si>
  <si>
    <t>12:00am</t>
  </si>
  <si>
    <t>6:00pm</t>
  </si>
  <si>
    <t>11:30pm</t>
  </si>
  <si>
    <t>5:00pm</t>
  </si>
  <si>
    <t>7:30pm</t>
  </si>
  <si>
    <t>Sun</t>
  </si>
  <si>
    <t>5298 Burton St SE, Grand Rapids, MI 49546</t>
  </si>
  <si>
    <t>832 Cutler St SW, Wyoming, MI 49509</t>
  </si>
  <si>
    <t>23m</t>
  </si>
  <si>
    <t>281 Leonard St NW, Grand Rapids, MI 49504</t>
  </si>
  <si>
    <t>300 High St SE, Lowell, MI 49331</t>
  </si>
  <si>
    <t>17m</t>
  </si>
  <si>
    <t>Madison Church</t>
  </si>
  <si>
    <t>415 M.L.K. Jr St SE suite 101, Grand Rapids, MI 49507</t>
  </si>
  <si>
    <t>16m</t>
  </si>
  <si>
    <t xml:space="preserve">53 Knapps Corner </t>
  </si>
  <si>
    <t>1967 East Beltline, Grand Rapids MI 49525</t>
  </si>
  <si>
    <t>41m</t>
  </si>
  <si>
    <t>1950 E Beltline Ave NE, Grand Rapids, MI 49525</t>
  </si>
  <si>
    <t>11m</t>
  </si>
  <si>
    <t>5/3 Main</t>
  </si>
  <si>
    <t>111 Lyon St NW, Grand Rapids MI 49503</t>
  </si>
  <si>
    <t>12m</t>
  </si>
  <si>
    <t>553 76th St SW, Byron Center, MI 49315</t>
  </si>
  <si>
    <t>Tue</t>
  </si>
  <si>
    <t>Wed</t>
  </si>
  <si>
    <t>Paradigm</t>
  </si>
  <si>
    <t>415 Leonard St NW Suite 200, Grand Rapids Mi  49504</t>
  </si>
  <si>
    <t>1865 28th St SW, Wyoming, MI 49519</t>
  </si>
  <si>
    <t>2156 Leonard St NE, Grand Rapids, MI 49505</t>
  </si>
  <si>
    <t>5500 Burton St SE, Grand Rapids, MI 49546</t>
  </si>
  <si>
    <t>Thu</t>
  </si>
  <si>
    <t>918 4 Mile Rd NW, Grand Rapids, MI 49544</t>
  </si>
  <si>
    <t>2h 5m</t>
  </si>
  <si>
    <t xml:space="preserve">53 Wyoming (Rogers) </t>
  </si>
  <si>
    <t>2828 Michael SW, Wyoming MI 49509</t>
  </si>
  <si>
    <t>Smithfield</t>
  </si>
  <si>
    <t>1001 76th St SW, Byron Center MI 49315</t>
  </si>
  <si>
    <t>2h 26m</t>
  </si>
  <si>
    <t>1h 29m</t>
  </si>
  <si>
    <t>2006 Clyde Park Ave SW, Wyoming, MI 49509</t>
  </si>
  <si>
    <t>557 Andover St SE, Kentwood, MI 49548</t>
  </si>
  <si>
    <t>49m</t>
  </si>
  <si>
    <t>3979 Clay Ave SW, Grand Rapids, MI 49548</t>
  </si>
  <si>
    <t>Fri</t>
  </si>
  <si>
    <t>5236 Village Dr SW, Wyoming, MI 49509</t>
  </si>
  <si>
    <t>0m</t>
  </si>
  <si>
    <t>120 Ottawa Ave SW, Grand Rapids, MI 49503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</si>
</sst>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</font>
    <font>
      <sz val="11"/>
      <name val="Calibri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FFFF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20" fontId="32" fillId="22" borderId="14" xfId="0" applyNumberFormat="1" applyFont="1" applyFill="1" applyBorder="1" applyAlignment="1">
      <alignment horizontal="center" vertical="center"/>
    </xf>
    <xf numFmtId="0" fontId="33" fillId="0" borderId="15" xfId="0" applyFont="1" applyBorder="1"/>
    <xf numFmtId="19" fontId="32" fillId="22" borderId="14" xfId="0" applyNumberFormat="1" applyFont="1" applyFill="1" applyBorder="1" applyAlignment="1">
      <alignment horizontal="center" vertical="center"/>
    </xf>
    <xf numFmtId="0" fontId="32" fillId="22" borderId="14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/>
    </xf>
    <xf numFmtId="20" fontId="32" fillId="22" borderId="16" xfId="0" applyNumberFormat="1" applyFont="1" applyFill="1" applyBorder="1" applyAlignment="1">
      <alignment horizontal="center" vertical="center"/>
    </xf>
    <xf numFmtId="19" fontId="32" fillId="22" borderId="16" xfId="0" applyNumberFormat="1" applyFont="1" applyFill="1" applyBorder="1" applyAlignment="1">
      <alignment horizontal="center" vertical="center"/>
    </xf>
    <xf numFmtId="0" fontId="32" fillId="22" borderId="16" xfId="0" applyFont="1" applyFill="1" applyBorder="1" applyAlignment="1">
      <alignment horizontal="center" vertical="center"/>
    </xf>
    <xf numFmtId="0" fontId="32" fillId="7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D20" zoomScale="70" zoomScaleNormal="70" workbookViewId="0">
      <selection activeCell="M1" sqref="M1:N1"/>
    </sheetView>
  </sheetViews>
  <sheetFormatPr defaultRowHeight="14.4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76</v>
      </c>
      <c r="K1" s="35"/>
      <c r="L1" s="30" t="s">
        <v>80</v>
      </c>
      <c r="M1" s="33" t="s">
        <v>89</v>
      </c>
      <c r="N1" s="33"/>
    </row>
    <row r="2" spans="1:14" ht="39.75" customHeight="1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90</v>
      </c>
      <c r="N2" s="37"/>
    </row>
    <row r="3" spans="1:14" ht="28.5" customHeight="1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4.8</v>
      </c>
      <c r="N3" s="34"/>
    </row>
    <row r="4" spans="1:14" ht="34.5" customHeight="1">
      <c r="A4" s="75" t="s">
        <v>9</v>
      </c>
      <c r="B4" s="76"/>
      <c r="C4" s="112" t="s">
        <v>91</v>
      </c>
      <c r="D4" s="113"/>
      <c r="E4" s="117" t="s">
        <v>91</v>
      </c>
      <c r="F4" s="117" t="s">
        <v>91</v>
      </c>
      <c r="G4" s="117" t="s">
        <v>92</v>
      </c>
      <c r="H4" s="117" t="s">
        <v>93</v>
      </c>
      <c r="I4" s="9"/>
      <c r="J4" s="117" t="s">
        <v>98</v>
      </c>
      <c r="K4" s="79" t="s">
        <v>10</v>
      </c>
      <c r="L4" s="80"/>
      <c r="M4" s="61">
        <f>SUM(M6)+M11</f>
        <v>62</v>
      </c>
      <c r="N4" s="62"/>
    </row>
    <row r="5" spans="1:14" ht="36.6" customHeight="1">
      <c r="A5" s="64" t="s">
        <v>11</v>
      </c>
      <c r="B5" s="65"/>
      <c r="C5" s="114">
        <v>0.91666666666666663</v>
      </c>
      <c r="D5" s="113"/>
      <c r="E5" s="118" t="s">
        <v>94</v>
      </c>
      <c r="F5" s="118" t="s">
        <v>95</v>
      </c>
      <c r="G5" s="118" t="s">
        <v>96</v>
      </c>
      <c r="H5" s="118" t="s">
        <v>97</v>
      </c>
      <c r="I5" s="9"/>
      <c r="J5" s="118" t="s">
        <v>99</v>
      </c>
      <c r="K5" s="65"/>
      <c r="L5" s="65"/>
      <c r="M5" s="63"/>
      <c r="N5" s="63"/>
    </row>
    <row r="6" spans="1:14" ht="60.75" customHeight="1">
      <c r="A6" s="68" t="s">
        <v>12</v>
      </c>
      <c r="B6" s="69"/>
      <c r="C6" s="115">
        <v>10</v>
      </c>
      <c r="D6" s="113"/>
      <c r="E6" s="119">
        <v>12.5</v>
      </c>
      <c r="F6" s="119">
        <v>12</v>
      </c>
      <c r="G6" s="119">
        <v>5</v>
      </c>
      <c r="H6" s="119">
        <v>11.5</v>
      </c>
      <c r="I6" s="10"/>
      <c r="J6" s="119">
        <v>2.5</v>
      </c>
      <c r="K6" s="71" t="s">
        <v>13</v>
      </c>
      <c r="L6" s="72"/>
      <c r="M6" s="73">
        <f>SUM(C10:J10)</f>
        <v>62</v>
      </c>
      <c r="N6" s="74"/>
    </row>
    <row r="7" spans="1:14" ht="38.1" customHeight="1">
      <c r="A7" s="81" t="s">
        <v>52</v>
      </c>
      <c r="B7" s="82"/>
      <c r="C7" s="115"/>
      <c r="D7" s="113"/>
      <c r="E7" s="119"/>
      <c r="F7" s="119"/>
      <c r="G7" s="119"/>
      <c r="H7" s="119"/>
      <c r="I7" s="10"/>
      <c r="J7" s="119"/>
      <c r="K7" s="71" t="s">
        <v>14</v>
      </c>
      <c r="L7" s="71"/>
      <c r="M7" s="56">
        <f>SUM(L21:L498)</f>
        <v>0</v>
      </c>
      <c r="N7" s="57"/>
    </row>
    <row r="8" spans="1:14" ht="47.4" customHeight="1">
      <c r="A8" s="58" t="s">
        <v>15</v>
      </c>
      <c r="B8" s="58"/>
      <c r="C8" s="116">
        <v>1</v>
      </c>
      <c r="D8" s="113"/>
      <c r="E8" s="120">
        <v>1</v>
      </c>
      <c r="F8" s="120">
        <v>1</v>
      </c>
      <c r="G8" s="120">
        <v>1</v>
      </c>
      <c r="H8" s="120">
        <v>1</v>
      </c>
      <c r="I8" s="11">
        <v>2</v>
      </c>
      <c r="J8" s="120">
        <v>1.5</v>
      </c>
      <c r="K8" s="71"/>
      <c r="L8" s="71"/>
      <c r="M8" s="57"/>
      <c r="N8" s="57"/>
    </row>
    <row r="9" spans="1:14" ht="44.1" customHeight="1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371.09999999999997</v>
      </c>
      <c r="N9" s="97"/>
    </row>
    <row r="10" spans="1:14" ht="63.75" customHeight="1">
      <c r="A10" s="98" t="s">
        <v>18</v>
      </c>
      <c r="B10" s="98"/>
      <c r="C10" s="99">
        <f>SUM(C6+C7+C8-C9)</f>
        <v>11</v>
      </c>
      <c r="D10" s="99"/>
      <c r="E10" s="13">
        <f t="shared" ref="E10:I10" si="0">SUM(E6+E7+E8-E9)</f>
        <v>13.5</v>
      </c>
      <c r="F10" s="13">
        <f t="shared" si="0"/>
        <v>13</v>
      </c>
      <c r="G10" s="13">
        <f t="shared" si="0"/>
        <v>6</v>
      </c>
      <c r="H10" s="13">
        <f t="shared" si="0"/>
        <v>12.5</v>
      </c>
      <c r="I10" s="13">
        <f t="shared" si="0"/>
        <v>2</v>
      </c>
      <c r="J10" s="13">
        <f>SUM(J6+J7+J8-J9)</f>
        <v>4</v>
      </c>
      <c r="K10" s="71" t="s">
        <v>22</v>
      </c>
      <c r="L10" s="71"/>
      <c r="M10" s="71"/>
      <c r="N10" s="71"/>
    </row>
    <row r="11" spans="1:14" ht="22.5" customHeight="1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>
      <c r="A21">
        <v>45249</v>
      </c>
      <c r="B21" s="23" t="s">
        <v>100</v>
      </c>
      <c r="C21" s="24">
        <v>0.82013888888888886</v>
      </c>
      <c r="D21" s="24">
        <v>0.3756944444444445</v>
      </c>
      <c r="E21" s="23"/>
      <c r="F21" s="23">
        <v>16.3</v>
      </c>
      <c r="G21" s="23"/>
      <c r="H21" s="23" t="s">
        <v>101</v>
      </c>
      <c r="I21" s="23"/>
      <c r="J21" s="23" t="s">
        <v>102</v>
      </c>
      <c r="K21" s="28"/>
      <c r="L21" s="25"/>
      <c r="M21" s="25"/>
      <c r="N21" s="25">
        <f t="shared" ref="N21:N84" si="1">F21+M21</f>
        <v>16.3</v>
      </c>
    </row>
    <row r="22" spans="1:18">
      <c r="A22" s="22">
        <v>45250</v>
      </c>
      <c r="B22" s="23" t="s">
        <v>68</v>
      </c>
      <c r="C22" s="24">
        <v>0.73055555555555562</v>
      </c>
      <c r="D22" s="24">
        <v>0.81736111111111109</v>
      </c>
      <c r="E22" s="23" t="s">
        <v>103</v>
      </c>
      <c r="F22" s="23">
        <v>26.7</v>
      </c>
      <c r="G22" s="23"/>
      <c r="H22" s="23" t="s">
        <v>104</v>
      </c>
      <c r="I22" s="23"/>
      <c r="J22" s="23" t="s">
        <v>105</v>
      </c>
      <c r="K22" s="28"/>
      <c r="L22" s="25"/>
      <c r="M22" s="25"/>
      <c r="N22" s="25">
        <f t="shared" si="1"/>
        <v>26.7</v>
      </c>
    </row>
    <row r="23" spans="1:18">
      <c r="A23" s="22">
        <v>45250</v>
      </c>
      <c r="B23" s="23" t="s">
        <v>68</v>
      </c>
      <c r="C23" s="24">
        <v>0.83333333333333337</v>
      </c>
      <c r="D23" s="24">
        <v>0.85416666666666663</v>
      </c>
      <c r="E23" s="23" t="s">
        <v>106</v>
      </c>
      <c r="F23" s="23">
        <v>21.7</v>
      </c>
      <c r="G23" s="23"/>
      <c r="H23" s="23" t="s">
        <v>105</v>
      </c>
      <c r="I23" s="23" t="s">
        <v>107</v>
      </c>
      <c r="J23" s="23" t="s">
        <v>108</v>
      </c>
      <c r="K23" s="28"/>
      <c r="L23" s="25"/>
      <c r="M23" s="25"/>
      <c r="N23" s="25">
        <f t="shared" si="1"/>
        <v>21.7</v>
      </c>
    </row>
    <row r="24" spans="1:18">
      <c r="A24" s="22">
        <v>45250</v>
      </c>
      <c r="B24" s="23" t="s">
        <v>68</v>
      </c>
      <c r="C24" s="24">
        <v>0.86597222222222225</v>
      </c>
      <c r="D24" s="24">
        <v>0.87430555555555556</v>
      </c>
      <c r="E24" s="23" t="s">
        <v>109</v>
      </c>
      <c r="F24" s="23">
        <v>8.6</v>
      </c>
      <c r="G24" s="23" t="s">
        <v>107</v>
      </c>
      <c r="H24" s="23" t="s">
        <v>108</v>
      </c>
      <c r="I24" s="23" t="s">
        <v>110</v>
      </c>
      <c r="J24" s="23" t="s">
        <v>111</v>
      </c>
      <c r="K24" s="28"/>
      <c r="L24" s="25"/>
      <c r="M24" s="25"/>
      <c r="N24" s="25">
        <f t="shared" si="1"/>
        <v>8.6</v>
      </c>
    </row>
    <row r="25" spans="1:18">
      <c r="A25" s="22">
        <v>45250</v>
      </c>
      <c r="B25" s="23" t="s">
        <v>68</v>
      </c>
      <c r="C25" s="24">
        <v>0.88541666666666663</v>
      </c>
      <c r="D25" s="24">
        <v>0.8881944444444444</v>
      </c>
      <c r="E25" s="23" t="s">
        <v>112</v>
      </c>
      <c r="F25" s="23">
        <v>1.3</v>
      </c>
      <c r="G25" s="23" t="s">
        <v>110</v>
      </c>
      <c r="H25" s="23" t="s">
        <v>111</v>
      </c>
      <c r="I25" s="23"/>
      <c r="J25" s="23" t="s">
        <v>113</v>
      </c>
      <c r="K25" s="28"/>
      <c r="L25" s="25"/>
      <c r="M25" s="25"/>
      <c r="N25" s="25">
        <f t="shared" si="1"/>
        <v>1.3</v>
      </c>
    </row>
    <row r="26" spans="1:18">
      <c r="A26" s="22">
        <v>45250</v>
      </c>
      <c r="B26" s="23" t="s">
        <v>68</v>
      </c>
      <c r="C26" s="24">
        <v>0.91666666666666663</v>
      </c>
      <c r="D26" s="24">
        <v>0.9291666666666667</v>
      </c>
      <c r="E26" s="23" t="s">
        <v>114</v>
      </c>
      <c r="F26" s="23">
        <v>7.6</v>
      </c>
      <c r="G26" s="23"/>
      <c r="H26" s="23" t="s">
        <v>113</v>
      </c>
      <c r="I26" s="23" t="s">
        <v>115</v>
      </c>
      <c r="J26" s="23" t="s">
        <v>116</v>
      </c>
      <c r="K26" s="28"/>
      <c r="L26" s="25"/>
      <c r="M26" s="25"/>
      <c r="N26" s="25">
        <f t="shared" si="1"/>
        <v>7.6</v>
      </c>
    </row>
    <row r="27" spans="1:18">
      <c r="A27" s="22">
        <v>45250</v>
      </c>
      <c r="B27" s="23" t="s">
        <v>68</v>
      </c>
      <c r="C27" s="24">
        <v>0.93680555555555556</v>
      </c>
      <c r="D27" s="24">
        <v>0.94027777777777777</v>
      </c>
      <c r="E27" s="23" t="s">
        <v>117</v>
      </c>
      <c r="F27" s="23">
        <v>2.6</v>
      </c>
      <c r="G27" s="23" t="s">
        <v>115</v>
      </c>
      <c r="H27" s="23" t="s">
        <v>116</v>
      </c>
      <c r="I27" s="23" t="s">
        <v>107</v>
      </c>
      <c r="J27" s="23" t="s">
        <v>108</v>
      </c>
      <c r="K27" s="28"/>
      <c r="L27" s="25"/>
      <c r="M27" s="25"/>
      <c r="N27" s="25">
        <f t="shared" si="1"/>
        <v>2.6</v>
      </c>
    </row>
    <row r="28" spans="1:18">
      <c r="A28" s="22">
        <v>45250</v>
      </c>
      <c r="B28" s="23" t="s">
        <v>68</v>
      </c>
      <c r="C28" s="24">
        <v>0.94861111111111107</v>
      </c>
      <c r="D28" s="24">
        <v>2.4305555555555556E-2</v>
      </c>
      <c r="E28" s="23"/>
      <c r="F28" s="23">
        <v>13.9</v>
      </c>
      <c r="G28" s="23" t="s">
        <v>107</v>
      </c>
      <c r="H28" s="23" t="s">
        <v>108</v>
      </c>
      <c r="I28" s="23"/>
      <c r="J28" s="23" t="s">
        <v>118</v>
      </c>
      <c r="K28" s="28"/>
      <c r="L28" s="25"/>
      <c r="M28" s="25"/>
      <c r="N28" s="25">
        <f t="shared" si="1"/>
        <v>13.9</v>
      </c>
    </row>
    <row r="29" spans="1:18">
      <c r="A29" s="22">
        <v>45251</v>
      </c>
      <c r="B29" s="23" t="s">
        <v>119</v>
      </c>
      <c r="C29" s="24">
        <v>2.4305555555555556E-2</v>
      </c>
      <c r="D29" s="24">
        <v>7.7083333333333337E-2</v>
      </c>
      <c r="E29" s="23"/>
      <c r="F29" s="23">
        <v>35</v>
      </c>
      <c r="G29" s="23"/>
      <c r="H29" s="23" t="s">
        <v>118</v>
      </c>
      <c r="I29" s="23"/>
      <c r="J29" s="23" t="s">
        <v>102</v>
      </c>
      <c r="K29" s="28"/>
      <c r="L29" s="25"/>
      <c r="M29" s="25"/>
      <c r="N29" s="25">
        <f t="shared" si="1"/>
        <v>35</v>
      </c>
    </row>
    <row r="30" spans="1:18">
      <c r="A30" s="22">
        <v>45251</v>
      </c>
      <c r="B30" s="23" t="s">
        <v>119</v>
      </c>
      <c r="C30" s="24">
        <v>0.73958333333333337</v>
      </c>
      <c r="D30" s="24">
        <v>0.75763888888888886</v>
      </c>
      <c r="E30" s="23"/>
      <c r="F30" s="23">
        <v>3.9</v>
      </c>
      <c r="G30" s="23"/>
      <c r="H30" s="23" t="s">
        <v>104</v>
      </c>
      <c r="I30" s="23" t="s">
        <v>107</v>
      </c>
      <c r="J30" s="23" t="s">
        <v>108</v>
      </c>
      <c r="K30" s="28"/>
      <c r="L30" s="25"/>
      <c r="M30" s="25"/>
      <c r="N30" s="25">
        <f t="shared" si="1"/>
        <v>3.9</v>
      </c>
    </row>
    <row r="31" spans="1:18">
      <c r="A31" s="22">
        <v>45251</v>
      </c>
      <c r="B31" s="23" t="s">
        <v>119</v>
      </c>
      <c r="C31" s="24">
        <v>0.75763888888888886</v>
      </c>
      <c r="D31" s="24">
        <v>0.73125000000000007</v>
      </c>
      <c r="E31" s="23"/>
      <c r="F31" s="23"/>
      <c r="G31" s="23" t="s">
        <v>107</v>
      </c>
      <c r="H31" s="23" t="s">
        <v>108</v>
      </c>
      <c r="I31" s="23"/>
      <c r="J31" s="23"/>
      <c r="K31" s="28"/>
      <c r="L31" s="25"/>
      <c r="M31" s="25"/>
      <c r="N31" s="25">
        <f t="shared" si="1"/>
        <v>0</v>
      </c>
    </row>
    <row r="32" spans="1:18">
      <c r="A32" s="22">
        <v>45252</v>
      </c>
      <c r="B32" s="23" t="s">
        <v>120</v>
      </c>
      <c r="C32" s="24">
        <v>0.73125000000000007</v>
      </c>
      <c r="D32" s="24">
        <v>0.82152777777777775</v>
      </c>
      <c r="E32" s="23"/>
      <c r="F32" s="23">
        <v>13.8</v>
      </c>
      <c r="G32" s="23" t="s">
        <v>121</v>
      </c>
      <c r="H32" s="23" t="s">
        <v>122</v>
      </c>
      <c r="I32" s="23"/>
      <c r="J32" s="23" t="s">
        <v>123</v>
      </c>
      <c r="K32" s="28"/>
      <c r="L32" s="25"/>
      <c r="M32" s="25"/>
      <c r="N32" s="25">
        <f t="shared" si="1"/>
        <v>13.8</v>
      </c>
    </row>
    <row r="33" spans="1:14">
      <c r="A33" s="22">
        <v>45252</v>
      </c>
      <c r="B33" s="23" t="s">
        <v>120</v>
      </c>
      <c r="C33" s="24">
        <v>0.89722222222222225</v>
      </c>
      <c r="D33" s="24">
        <v>0.95624999999999993</v>
      </c>
      <c r="E33" s="23"/>
      <c r="F33" s="23">
        <v>23.8</v>
      </c>
      <c r="G33" s="23"/>
      <c r="H33" s="23" t="s">
        <v>124</v>
      </c>
      <c r="I33" s="23"/>
      <c r="J33" s="23" t="s">
        <v>125</v>
      </c>
      <c r="K33" s="28"/>
      <c r="L33" s="25"/>
      <c r="M33" s="25"/>
      <c r="N33" s="25">
        <f t="shared" si="1"/>
        <v>23.8</v>
      </c>
    </row>
    <row r="34" spans="1:14">
      <c r="A34" s="22">
        <v>45253</v>
      </c>
      <c r="B34" s="23" t="s">
        <v>126</v>
      </c>
      <c r="C34" s="24">
        <v>1.8055555555555557E-2</v>
      </c>
      <c r="D34" s="24">
        <v>3.4722222222222224E-2</v>
      </c>
      <c r="E34" s="23"/>
      <c r="F34" s="23">
        <v>16.2</v>
      </c>
      <c r="G34" s="23"/>
      <c r="H34" s="23" t="s">
        <v>125</v>
      </c>
      <c r="I34" s="23"/>
      <c r="J34" s="23" t="s">
        <v>127</v>
      </c>
      <c r="K34" s="28"/>
      <c r="L34" s="25"/>
      <c r="M34" s="25"/>
      <c r="N34" s="25">
        <f t="shared" si="1"/>
        <v>16.2</v>
      </c>
    </row>
    <row r="35" spans="1:14">
      <c r="A35" s="22">
        <v>45253</v>
      </c>
      <c r="B35" s="23" t="s">
        <v>126</v>
      </c>
      <c r="C35" s="24">
        <v>0.48680555555555555</v>
      </c>
      <c r="D35" s="24">
        <v>0.50208333333333333</v>
      </c>
      <c r="E35" s="23" t="s">
        <v>128</v>
      </c>
      <c r="F35" s="23">
        <v>7.9</v>
      </c>
      <c r="G35" s="23" t="s">
        <v>129</v>
      </c>
      <c r="H35" s="23" t="s">
        <v>130</v>
      </c>
      <c r="I35" s="23" t="s">
        <v>131</v>
      </c>
      <c r="J35" s="23" t="s">
        <v>132</v>
      </c>
      <c r="K35" s="28"/>
      <c r="L35" s="25"/>
      <c r="M35" s="25"/>
      <c r="N35" s="25">
        <f t="shared" si="1"/>
        <v>7.9</v>
      </c>
    </row>
    <row r="36" spans="1:14">
      <c r="A36" s="22">
        <v>45253</v>
      </c>
      <c r="B36" s="23" t="s">
        <v>126</v>
      </c>
      <c r="C36" s="24">
        <v>0.58888888888888891</v>
      </c>
      <c r="D36" s="24">
        <v>0.59791666666666665</v>
      </c>
      <c r="E36" s="23" t="s">
        <v>133</v>
      </c>
      <c r="F36" s="23">
        <v>8.6</v>
      </c>
      <c r="G36" s="23" t="s">
        <v>131</v>
      </c>
      <c r="H36" s="23" t="s">
        <v>132</v>
      </c>
      <c r="I36" s="23"/>
      <c r="J36" s="23" t="s">
        <v>102</v>
      </c>
      <c r="K36" s="28"/>
      <c r="L36" s="25"/>
      <c r="M36" s="25"/>
      <c r="N36" s="25">
        <f t="shared" si="1"/>
        <v>8.6</v>
      </c>
    </row>
    <row r="37" spans="1:14">
      <c r="A37" s="22">
        <v>45253</v>
      </c>
      <c r="B37" s="23" t="s">
        <v>126</v>
      </c>
      <c r="C37" s="24">
        <v>0.69930555555555562</v>
      </c>
      <c r="D37" s="24">
        <v>0.8027777777777777</v>
      </c>
      <c r="E37" s="23" t="s">
        <v>134</v>
      </c>
      <c r="F37" s="23">
        <v>19.899999999999999</v>
      </c>
      <c r="G37" s="23"/>
      <c r="H37" s="23" t="s">
        <v>102</v>
      </c>
      <c r="I37" s="23"/>
      <c r="J37" s="23" t="s">
        <v>135</v>
      </c>
      <c r="K37" s="28"/>
      <c r="L37" s="25"/>
      <c r="M37" s="25"/>
      <c r="N37" s="25">
        <f t="shared" si="1"/>
        <v>19.899999999999999</v>
      </c>
    </row>
    <row r="38" spans="1:14">
      <c r="A38" s="22">
        <v>45253</v>
      </c>
      <c r="B38" s="23" t="s">
        <v>126</v>
      </c>
      <c r="C38" s="24">
        <v>0.86458333333333337</v>
      </c>
      <c r="D38" s="24">
        <v>0.87291666666666667</v>
      </c>
      <c r="E38" s="23"/>
      <c r="F38" s="23">
        <v>7.4</v>
      </c>
      <c r="G38" s="23"/>
      <c r="H38" s="23" t="s">
        <v>135</v>
      </c>
      <c r="I38" s="23"/>
      <c r="J38" s="23" t="s">
        <v>136</v>
      </c>
      <c r="K38" s="28"/>
      <c r="L38" s="25"/>
      <c r="M38" s="25"/>
      <c r="N38" s="25">
        <f t="shared" si="1"/>
        <v>7.4</v>
      </c>
    </row>
    <row r="39" spans="1:14">
      <c r="A39" s="22">
        <v>45253</v>
      </c>
      <c r="B39" s="23" t="s">
        <v>126</v>
      </c>
      <c r="C39" s="24">
        <v>0.95138888888888884</v>
      </c>
      <c r="D39" s="24">
        <v>0.96458333333333324</v>
      </c>
      <c r="E39" s="23" t="s">
        <v>137</v>
      </c>
      <c r="F39" s="23">
        <v>15.8</v>
      </c>
      <c r="G39" s="23"/>
      <c r="H39" s="23" t="s">
        <v>138</v>
      </c>
      <c r="I39" s="23"/>
      <c r="J39" s="23" t="s">
        <v>125</v>
      </c>
      <c r="K39" s="28"/>
      <c r="L39" s="25"/>
      <c r="M39" s="25"/>
      <c r="N39" s="25">
        <f t="shared" si="1"/>
        <v>15.8</v>
      </c>
    </row>
    <row r="40" spans="1:14">
      <c r="A40" s="22">
        <v>45253</v>
      </c>
      <c r="B40" s="23" t="s">
        <v>126</v>
      </c>
      <c r="C40" s="24">
        <v>0.99861111111111101</v>
      </c>
      <c r="D40" s="24">
        <v>0.71250000000000002</v>
      </c>
      <c r="E40" s="23"/>
      <c r="F40" s="23">
        <v>20</v>
      </c>
      <c r="G40" s="23"/>
      <c r="H40" s="23" t="s">
        <v>125</v>
      </c>
      <c r="I40" s="23" t="s">
        <v>121</v>
      </c>
      <c r="J40" s="23" t="s">
        <v>122</v>
      </c>
      <c r="K40" s="28"/>
      <c r="L40" s="25"/>
      <c r="M40" s="25"/>
      <c r="N40" s="25">
        <f t="shared" si="1"/>
        <v>20</v>
      </c>
    </row>
    <row r="41" spans="1:14">
      <c r="A41" s="22">
        <v>45254</v>
      </c>
      <c r="B41" s="23" t="s">
        <v>139</v>
      </c>
      <c r="C41" s="24">
        <v>0.71250000000000002</v>
      </c>
      <c r="D41" s="24">
        <v>0.85416666666666663</v>
      </c>
      <c r="E41" s="23"/>
      <c r="F41" s="23">
        <v>30.4</v>
      </c>
      <c r="G41" s="23" t="s">
        <v>121</v>
      </c>
      <c r="H41" s="23" t="s">
        <v>122</v>
      </c>
      <c r="I41" s="23" t="s">
        <v>121</v>
      </c>
      <c r="J41" s="23" t="s">
        <v>122</v>
      </c>
      <c r="K41" s="28"/>
      <c r="L41" s="25"/>
      <c r="M41" s="25"/>
      <c r="N41" s="25">
        <f t="shared" si="1"/>
        <v>30.4</v>
      </c>
    </row>
    <row r="42" spans="1:14">
      <c r="A42" s="22">
        <v>45254</v>
      </c>
      <c r="B42" s="23" t="s">
        <v>139</v>
      </c>
      <c r="C42" s="24">
        <v>0.91875000000000007</v>
      </c>
      <c r="D42" s="24">
        <v>0.67499999999999993</v>
      </c>
      <c r="E42" s="23"/>
      <c r="F42" s="23">
        <v>44.9</v>
      </c>
      <c r="G42" s="23"/>
      <c r="H42" s="23" t="s">
        <v>135</v>
      </c>
      <c r="I42" s="23"/>
      <c r="J42" s="23" t="s">
        <v>140</v>
      </c>
      <c r="K42" s="28"/>
      <c r="L42" s="25"/>
      <c r="M42" s="25"/>
      <c r="N42" s="25">
        <f t="shared" si="1"/>
        <v>44.9</v>
      </c>
    </row>
    <row r="43" spans="1:14">
      <c r="A43" s="22">
        <v>45256</v>
      </c>
      <c r="B43" s="23" t="s">
        <v>100</v>
      </c>
      <c r="C43" s="24">
        <v>0.67569444444444438</v>
      </c>
      <c r="D43" s="24">
        <v>0.78541666666666676</v>
      </c>
      <c r="E43" s="23" t="s">
        <v>141</v>
      </c>
      <c r="F43" s="23">
        <v>24.8</v>
      </c>
      <c r="G43" s="23"/>
      <c r="H43" s="23" t="s">
        <v>140</v>
      </c>
      <c r="I43" s="23"/>
      <c r="J43" s="23" t="s">
        <v>142</v>
      </c>
      <c r="K43" s="28"/>
      <c r="L43" s="25"/>
      <c r="M43" s="25"/>
      <c r="N43" s="25">
        <f t="shared" si="1"/>
        <v>24.8</v>
      </c>
    </row>
    <row r="44" spans="1:14">
      <c r="A44" s="22">
        <v>45256</v>
      </c>
      <c r="B44" s="23" t="s">
        <v>100</v>
      </c>
      <c r="C44" s="24">
        <v>0.78472222222222221</v>
      </c>
      <c r="D44" s="24"/>
      <c r="E44" s="23"/>
      <c r="F44" s="23">
        <v>0</v>
      </c>
      <c r="G44" s="23"/>
      <c r="H44" s="23" t="s">
        <v>142</v>
      </c>
      <c r="I44" s="23"/>
      <c r="J44" s="23"/>
      <c r="K44" s="28"/>
      <c r="L44" s="25"/>
      <c r="M44" s="25"/>
      <c r="N44" s="25">
        <f t="shared" si="1"/>
        <v>0</v>
      </c>
    </row>
    <row r="45" spans="1:14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>
      <c r="K499" s="107"/>
      <c r="L499" s="107"/>
    </row>
    <row r="1048575" spans="11:12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" customHeight="1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>
      <c r="K499" s="107"/>
      <c r="L499" s="107"/>
    </row>
    <row r="1048575" spans="11:12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Shamiel Sanders</cp:lastModifiedBy>
  <dcterms:created xsi:type="dcterms:W3CDTF">2022-05-26T15:05:30Z</dcterms:created>
  <dcterms:modified xsi:type="dcterms:W3CDTF">2023-11-27T17:51:47Z</dcterms:modified>
</cp:coreProperties>
</file>