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Timesheet Template Triplog - MASTER\"/>
    </mc:Choice>
  </mc:AlternateContent>
  <xr:revisionPtr revIDLastSave="0" documentId="13_ncr:1_{680C47D5-8E43-4690-831D-D3C11CD15233}" xr6:coauthVersionLast="47" xr6:coauthVersionMax="47" xr10:uidLastSave="{00000000-0000-0000-0000-000000000000}"/>
  <bookViews>
    <workbookView xWindow="-120" yWindow="-120" windowWidth="20730" windowHeight="1116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<sst xmlns="http://schemas.openxmlformats.org/spreadsheetml/2006/main" count="262" uniqueCount="140">
  <si>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</si>
  <si>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</si>
  <si>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</si>
  <si>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</si>
  <si>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</si>
  <si>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</si>
  <si>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</si>
  <si>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</si>
  <si>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</si>
  <si>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</si>
  <si>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</si>
  <si>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</si>
  <si>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</si>
  <si>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</si>
  <si>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</si>
  <si>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</si>
  <si>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</si>
  <si>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</si>
  <si>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</si>
  <si>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</si>
  <si>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</si>
  <si>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</si>
  <si>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</si>
  <si>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</si>
  <si>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</si>
  <si>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</si>
  <si>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</si>
  <si>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</si>
  <si>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</si>
  <si>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</si>
  <si>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</si>
  <si>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</si>
  <si>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</si>
  <si>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</si>
  <si>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</si>
  <si>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</si>
  <si>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</si>
  <si>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</si>
  <si>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</si>
  <si>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</si>
  <si>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</si>
  <si>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</si>
  <si>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</si>
  <si>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</si>
  <si>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</si>
  <si>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</si>
  <si>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</si>
  <si>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</si>
  <si>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</si>
  <si>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</si>
  <si>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</si>
  <si>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</si>
  <si>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</si>
  <si>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</si>
  <si>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</si>
  <si>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</si>
  <si>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</si>
  <si>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</si>
  <si>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</si>
  <si>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</si>
  <si>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</si>
  <si>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</si>
  <si>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</si>
  <si>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</si>
  <si>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</si>
  <si>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</si>
  <si>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</si>
  <si>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</si>
  <si>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</si>
  <si>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</si>
  <si>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</si>
  <si>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</si>
  <si>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</si>
  <si>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</si>
  <si>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</si>
  <si>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</si>
  <si>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</si>
  <si>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</si>
  <si>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</si>
  <si>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</si>
  <si>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</si>
  <si>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</si>
  <si>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</si>
  <si>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</si>
  <si>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</si>
  <si>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</si>
  <si>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</si>
  <si>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</si>
  <si>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GR Office</t>
  </si>
  <si>
    <t>270 W Pine St, Cedar Springs MI 49319</t>
  </si>
  <si>
    <t>Enter Date: 11/26/23</t>
  </si>
  <si>
    <t>MANAGER NAME: Brandy</t>
  </si>
  <si>
    <t>11:00am</t>
  </si>
  <si>
    <t>5:30pm</t>
  </si>
  <si>
    <t>9:30am</t>
  </si>
  <si>
    <t>4:30pm</t>
  </si>
  <si>
    <t>12:00pm</t>
  </si>
  <si>
    <t>Daughter sick. Finsished my day from home</t>
  </si>
  <si>
    <t>Daycare started late. Started my day late</t>
  </si>
  <si>
    <t>Thanksgiving</t>
  </si>
  <si>
    <t>8:30am</t>
  </si>
  <si>
    <t>5:00pm</t>
  </si>
  <si>
    <t>4m</t>
  </si>
  <si>
    <t>1200 Front Ave NW, Grand Rapids, MI  49504</t>
  </si>
  <si>
    <t>1211 Leonard St NE, Grand Rapids, MI 49505</t>
  </si>
  <si>
    <t>Tue</t>
  </si>
  <si>
    <t>14m</t>
  </si>
  <si>
    <t>2134 Alpine Ave NW, Walker, MI 49544</t>
  </si>
  <si>
    <t>12m</t>
  </si>
  <si>
    <t>13007 Old U.S. 27, DeWitt, MI 48820</t>
  </si>
  <si>
    <t>1204 Old U.S. 27, St Johns, MI 48879</t>
  </si>
  <si>
    <t>20m</t>
  </si>
  <si>
    <t>53 East Lansing</t>
  </si>
  <si>
    <t>1427 West Saginaw, East Lansing MI 48823</t>
  </si>
  <si>
    <t>41m</t>
  </si>
  <si>
    <t>Flagstar E Lansing</t>
  </si>
  <si>
    <t>1400 E Lake Lansing Rd, East Lansing MI 48823</t>
  </si>
  <si>
    <t xml:space="preserve">53 Miller Road (Flint) </t>
  </si>
  <si>
    <t>5232 Miller Road, Flint MI 48507</t>
  </si>
  <si>
    <t>5252 Miller Road, Flint, MI 48507</t>
  </si>
  <si>
    <t>13155 Old US 27, Dewitt, MI 48820</t>
  </si>
  <si>
    <t>15750 Old U.S. 27, DeWitt, MI 48820</t>
  </si>
  <si>
    <t>Wed</t>
  </si>
  <si>
    <t>2974 28th St SE Ste A, Kentwood, MI 49512</t>
  </si>
  <si>
    <t>Fri</t>
  </si>
  <si>
    <t>44m</t>
  </si>
  <si>
    <t>24m</t>
  </si>
  <si>
    <t>53 Waterford</t>
  </si>
  <si>
    <t>4370 Highland Road, Waterford MI 48328</t>
  </si>
  <si>
    <t>53 Pontiac</t>
  </si>
  <si>
    <t>442 W. Huron, Pontiac MI 48341</t>
  </si>
  <si>
    <t>53 Orion Township</t>
  </si>
  <si>
    <t>4491 Interpark, Auburn Hills MI 48326</t>
  </si>
  <si>
    <t>16m</t>
  </si>
  <si>
    <t>Comerica Bank</t>
  </si>
  <si>
    <t>Auburn Hills, MI 48326</t>
  </si>
  <si>
    <t>26m</t>
  </si>
  <si>
    <t>53 Clarkston</t>
  </si>
  <si>
    <t>6500 Dixie Highway, Clarkston MI 48346</t>
  </si>
  <si>
    <t>ended my day at the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</si>
</sst>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E1" zoomScale="70" zoomScaleNormal="70" workbookViewId="0">
      <selection activeCell="L35" sqref="L35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9.140625" customWidth="1"/>
    <col min="13" max="13" width="16.42578125" customWidth="1"/>
    <col min="14" max="14" width="14.5703125" customWidth="1"/>
    <col min="15" max="15" width="20.7109375" customWidth="1"/>
  </cols>
  <sheetData>
    <row r="1" spans="1:14" ht="22.5" customHeight="1" x14ac:dyDescent="0.25">
      <c r="A1" s="91" t="s">
        <v>0</v>
      </c>
      <c r="B1" s="92"/>
      <c r="C1" s="92"/>
      <c r="D1" s="92"/>
      <c r="E1" s="93"/>
      <c r="F1" s="97" t="s">
        <v>91</v>
      </c>
      <c r="G1" s="98"/>
      <c r="H1" s="98"/>
      <c r="I1" s="99"/>
      <c r="J1" s="107" t="s">
        <v>90</v>
      </c>
      <c r="K1" s="88"/>
      <c r="L1" s="30" t="s">
        <v>80</v>
      </c>
      <c r="M1" s="86" t="s">
        <v>88</v>
      </c>
      <c r="N1" s="86"/>
    </row>
    <row r="2" spans="1:14" ht="39.75" customHeight="1" x14ac:dyDescent="0.25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89</v>
      </c>
      <c r="N2" s="90"/>
    </row>
    <row r="3" spans="1:14" ht="28.5" customHeight="1" x14ac:dyDescent="0.3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19</v>
      </c>
      <c r="N3" s="87"/>
    </row>
    <row r="4" spans="1:14" ht="34.5" customHeight="1" x14ac:dyDescent="0.25">
      <c r="A4" s="78" t="s">
        <v>9</v>
      </c>
      <c r="B4" s="79"/>
      <c r="C4" s="80" t="s">
        <v>92</v>
      </c>
      <c r="D4" s="81"/>
      <c r="E4" s="9" t="s">
        <v>94</v>
      </c>
      <c r="F4" s="9" t="s">
        <v>94</v>
      </c>
      <c r="G4" s="9"/>
      <c r="H4" s="9" t="s">
        <v>100</v>
      </c>
      <c r="I4" s="9"/>
      <c r="J4" s="9"/>
      <c r="K4" s="82" t="s">
        <v>10</v>
      </c>
      <c r="L4" s="83"/>
      <c r="M4" s="67">
        <f>SUM(M6)+M11</f>
        <v>43.75</v>
      </c>
      <c r="N4" s="68"/>
    </row>
    <row r="5" spans="1:14" ht="36.6" customHeight="1" x14ac:dyDescent="0.25">
      <c r="A5" s="70" t="s">
        <v>11</v>
      </c>
      <c r="B5" s="71"/>
      <c r="C5" s="72" t="s">
        <v>93</v>
      </c>
      <c r="D5" s="44"/>
      <c r="E5" s="9" t="s">
        <v>95</v>
      </c>
      <c r="F5" s="9" t="s">
        <v>96</v>
      </c>
      <c r="G5" s="9"/>
      <c r="H5" s="9" t="s">
        <v>101</v>
      </c>
      <c r="I5" s="9"/>
      <c r="J5" s="9"/>
      <c r="K5" s="71"/>
      <c r="L5" s="71"/>
      <c r="M5" s="69"/>
      <c r="N5" s="69"/>
    </row>
    <row r="6" spans="1:14" ht="60.75" customHeight="1" x14ac:dyDescent="0.25">
      <c r="A6" s="73" t="s">
        <v>12</v>
      </c>
      <c r="B6" s="74"/>
      <c r="C6" s="75">
        <v>6.5</v>
      </c>
      <c r="D6" s="44"/>
      <c r="E6" s="10">
        <v>7</v>
      </c>
      <c r="F6" s="10">
        <v>2.5</v>
      </c>
      <c r="G6" s="10"/>
      <c r="H6" s="10">
        <v>9.5</v>
      </c>
      <c r="I6" s="10"/>
      <c r="J6" s="10"/>
      <c r="K6" s="45" t="s">
        <v>13</v>
      </c>
      <c r="L6" s="46"/>
      <c r="M6" s="76">
        <f>SUM(C10:J10)</f>
        <v>33.75</v>
      </c>
      <c r="N6" s="77"/>
    </row>
    <row r="7" spans="1:14" ht="38.1" customHeight="1" x14ac:dyDescent="0.25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45" t="s">
        <v>14</v>
      </c>
      <c r="L7" s="45"/>
      <c r="M7" s="63">
        <f>SUM(L21:L498)</f>
        <v>0</v>
      </c>
      <c r="N7" s="64"/>
    </row>
    <row r="8" spans="1:14" ht="47.45" customHeight="1" x14ac:dyDescent="0.25">
      <c r="A8" s="42" t="s">
        <v>15</v>
      </c>
      <c r="B8" s="42"/>
      <c r="C8" s="65">
        <v>2</v>
      </c>
      <c r="D8" s="66"/>
      <c r="E8" s="11">
        <v>1</v>
      </c>
      <c r="F8" s="11">
        <v>5</v>
      </c>
      <c r="G8" s="11"/>
      <c r="H8" s="11">
        <v>0.25</v>
      </c>
      <c r="I8" s="11"/>
      <c r="J8" s="11"/>
      <c r="K8" s="45"/>
      <c r="L8" s="45"/>
      <c r="M8" s="64"/>
      <c r="N8" s="64"/>
    </row>
    <row r="9" spans="1:14" ht="44.1" customHeight="1" x14ac:dyDescent="0.25">
      <c r="A9" s="42" t="s">
        <v>16</v>
      </c>
      <c r="B9" s="42"/>
      <c r="C9" s="43"/>
      <c r="D9" s="44"/>
      <c r="E9" s="12"/>
      <c r="F9" s="12"/>
      <c r="G9" s="12"/>
      <c r="H9" s="12"/>
      <c r="I9" s="12"/>
      <c r="J9" s="12"/>
      <c r="K9" s="45" t="s">
        <v>17</v>
      </c>
      <c r="L9" s="46"/>
      <c r="M9" s="47">
        <f>SUM(N21:N498)</f>
        <v>608.6</v>
      </c>
      <c r="N9" s="48"/>
    </row>
    <row r="10" spans="1:14" ht="63.75" customHeight="1" x14ac:dyDescent="0.25">
      <c r="A10" s="49" t="s">
        <v>18</v>
      </c>
      <c r="B10" s="49"/>
      <c r="C10" s="50">
        <f>SUM(C6+C7+C8-C9)</f>
        <v>8.5</v>
      </c>
      <c r="D10" s="50"/>
      <c r="E10" s="13">
        <f t="shared" ref="E10:I10" si="0">SUM(E6+E7+E8-E9)</f>
        <v>8</v>
      </c>
      <c r="F10" s="13">
        <f t="shared" si="0"/>
        <v>7.5</v>
      </c>
      <c r="G10" s="13">
        <f t="shared" si="0"/>
        <v>0</v>
      </c>
      <c r="H10" s="13">
        <f t="shared" si="0"/>
        <v>9.75</v>
      </c>
      <c r="I10" s="13">
        <f t="shared" si="0"/>
        <v>0</v>
      </c>
      <c r="J10" s="13">
        <f>SUM(J6+J7+J8-J9)</f>
        <v>0</v>
      </c>
      <c r="K10" s="45" t="s">
        <v>22</v>
      </c>
      <c r="L10" s="45"/>
      <c r="M10" s="45"/>
      <c r="N10" s="45"/>
    </row>
    <row r="11" spans="1:14" ht="22.5" customHeight="1" x14ac:dyDescent="0.35">
      <c r="A11" s="51" t="s">
        <v>19</v>
      </c>
      <c r="B11" s="52"/>
      <c r="C11" s="53"/>
      <c r="D11" s="54"/>
      <c r="E11" s="14" t="s">
        <v>20</v>
      </c>
      <c r="F11" s="14"/>
      <c r="G11" s="14">
        <v>10</v>
      </c>
      <c r="H11" s="14"/>
      <c r="I11" s="14"/>
      <c r="J11" s="14"/>
      <c r="K11" s="58" t="s">
        <v>21</v>
      </c>
      <c r="L11" s="59"/>
      <c r="M11" s="55">
        <f>SUM(C11:J11)</f>
        <v>10</v>
      </c>
      <c r="N11" s="55"/>
    </row>
    <row r="12" spans="1:14" ht="18.75" x14ac:dyDescent="0.25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60" t="s">
        <v>28</v>
      </c>
      <c r="L12" s="61"/>
      <c r="M12" s="61"/>
      <c r="N12" s="62"/>
    </row>
    <row r="13" spans="1:14" ht="18.75" x14ac:dyDescent="0.25">
      <c r="A13" s="37" t="s">
        <v>29</v>
      </c>
      <c r="B13" s="37"/>
      <c r="C13" s="4"/>
      <c r="D13" s="5"/>
      <c r="E13" s="3"/>
      <c r="F13" s="38" t="s">
        <v>98</v>
      </c>
      <c r="G13" s="38"/>
      <c r="H13" s="38"/>
      <c r="I13" s="38"/>
      <c r="J13" s="17"/>
      <c r="K13" s="39"/>
      <c r="L13" s="40"/>
      <c r="M13" s="40"/>
      <c r="N13" s="41"/>
    </row>
    <row r="14" spans="1:14" ht="18.75" x14ac:dyDescent="0.25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39"/>
      <c r="L14" s="40"/>
      <c r="M14" s="40"/>
      <c r="N14" s="41"/>
    </row>
    <row r="15" spans="1:14" ht="18.75" x14ac:dyDescent="0.25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39" t="s">
        <v>97</v>
      </c>
      <c r="L15" s="40"/>
      <c r="M15" s="40"/>
      <c r="N15" s="41"/>
    </row>
    <row r="16" spans="1:14" ht="18.75" x14ac:dyDescent="0.25">
      <c r="A16" s="37" t="s">
        <v>32</v>
      </c>
      <c r="B16" s="37"/>
      <c r="C16" s="4"/>
      <c r="D16" s="5"/>
      <c r="E16" s="3"/>
      <c r="F16" s="38" t="s">
        <v>99</v>
      </c>
      <c r="G16" s="38"/>
      <c r="H16" s="38"/>
      <c r="I16" s="38"/>
      <c r="J16" s="17"/>
      <c r="K16" s="39" t="s">
        <v>99</v>
      </c>
      <c r="L16" s="40"/>
      <c r="M16" s="40"/>
      <c r="N16" s="41"/>
    </row>
    <row r="17" spans="1:18" ht="18.75" x14ac:dyDescent="0.25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39"/>
      <c r="L17" s="40"/>
      <c r="M17" s="40"/>
      <c r="N17" s="41"/>
    </row>
    <row r="18" spans="1:18" ht="18.75" x14ac:dyDescent="0.25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39"/>
      <c r="L18" s="40"/>
      <c r="M18" s="40"/>
      <c r="N18" s="41"/>
    </row>
    <row r="19" spans="1:18" ht="18.75" x14ac:dyDescent="0.25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39"/>
      <c r="L19" s="40"/>
      <c r="M19" s="40"/>
      <c r="N19" s="41"/>
    </row>
    <row r="20" spans="1:18" ht="133.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33" t="s">
        <v>87</v>
      </c>
      <c r="P20" s="34"/>
      <c r="Q20" s="34"/>
      <c r="R20" s="34"/>
    </row>
    <row r="21" spans="1:18" x14ac:dyDescent="0.25">
      <c r="A21" s="22">
        <v>45250</v>
      </c>
      <c r="B21" s="23" t="s">
        <v>68</v>
      </c>
      <c r="C21" s="24">
        <v>0.71944444444444444</v>
      </c>
      <c r="D21" s="24">
        <v>0.72499999999999998</v>
      </c>
      <c r="E21" s="23" t="s">
        <v>102</v>
      </c>
      <c r="F21" s="23">
        <v>1.9</v>
      </c>
      <c r="G21" s="23" t="s">
        <v>88</v>
      </c>
      <c r="H21" s="23" t="s">
        <v>103</v>
      </c>
      <c r="I21" s="23"/>
      <c r="J21" s="23" t="s">
        <v>104</v>
      </c>
      <c r="K21" s="28"/>
      <c r="L21" s="25"/>
      <c r="M21" s="25"/>
      <c r="N21" s="25">
        <f t="shared" ref="N21:N84" si="1">F21+M21</f>
        <v>1.9</v>
      </c>
    </row>
    <row r="22" spans="1:18" x14ac:dyDescent="0.25">
      <c r="A22" s="22">
        <v>45250</v>
      </c>
      <c r="B22" s="23" t="s">
        <v>68</v>
      </c>
      <c r="C22" s="24">
        <v>0.72777777777777775</v>
      </c>
      <c r="D22" s="24">
        <v>0.73263888888888884</v>
      </c>
      <c r="E22" s="23"/>
      <c r="F22" s="23">
        <v>2</v>
      </c>
      <c r="G22" s="23"/>
      <c r="H22" s="23" t="s">
        <v>104</v>
      </c>
      <c r="I22" s="23" t="s">
        <v>88</v>
      </c>
      <c r="J22" s="23" t="s">
        <v>103</v>
      </c>
      <c r="K22" s="28"/>
      <c r="L22" s="25"/>
      <c r="M22" s="25"/>
      <c r="N22" s="25">
        <f t="shared" si="1"/>
        <v>2</v>
      </c>
    </row>
    <row r="23" spans="1:18" x14ac:dyDescent="0.25">
      <c r="A23" s="22">
        <v>45251</v>
      </c>
      <c r="B23" s="23" t="s">
        <v>105</v>
      </c>
      <c r="C23" s="24">
        <v>0.38680555555555557</v>
      </c>
      <c r="D23" s="24">
        <v>0.39027777777777778</v>
      </c>
      <c r="E23" s="23" t="s">
        <v>106</v>
      </c>
      <c r="F23" s="23">
        <v>1.6</v>
      </c>
      <c r="G23" s="23" t="s">
        <v>88</v>
      </c>
      <c r="H23" s="23" t="s">
        <v>103</v>
      </c>
      <c r="I23" s="23"/>
      <c r="J23" s="23" t="s">
        <v>107</v>
      </c>
      <c r="K23" s="28"/>
      <c r="L23" s="25"/>
      <c r="M23" s="25"/>
      <c r="N23" s="25">
        <f t="shared" si="1"/>
        <v>1.6</v>
      </c>
    </row>
    <row r="24" spans="1:18" x14ac:dyDescent="0.25">
      <c r="A24" s="22">
        <v>45251</v>
      </c>
      <c r="B24" s="23" t="s">
        <v>105</v>
      </c>
      <c r="C24" s="24">
        <v>0.39999999999999997</v>
      </c>
      <c r="D24" s="24">
        <v>0.44236111111111115</v>
      </c>
      <c r="E24" s="23" t="s">
        <v>108</v>
      </c>
      <c r="F24" s="23">
        <v>68</v>
      </c>
      <c r="G24" s="23"/>
      <c r="H24" s="23" t="s">
        <v>107</v>
      </c>
      <c r="I24" s="23"/>
      <c r="J24" s="23" t="s">
        <v>109</v>
      </c>
      <c r="K24" s="28"/>
      <c r="L24" s="25"/>
      <c r="M24" s="25"/>
      <c r="N24" s="25">
        <f t="shared" si="1"/>
        <v>68</v>
      </c>
    </row>
    <row r="25" spans="1:18" x14ac:dyDescent="0.25">
      <c r="A25" s="22">
        <v>45251</v>
      </c>
      <c r="B25" s="23" t="s">
        <v>105</v>
      </c>
      <c r="C25" s="24">
        <v>0.45069444444444445</v>
      </c>
      <c r="D25" s="24">
        <v>0.4597222222222222</v>
      </c>
      <c r="E25" s="23" t="s">
        <v>106</v>
      </c>
      <c r="F25" s="23">
        <v>11.4</v>
      </c>
      <c r="G25" s="23"/>
      <c r="H25" s="23" t="s">
        <v>109</v>
      </c>
      <c r="I25" s="23"/>
      <c r="J25" s="23" t="s">
        <v>110</v>
      </c>
      <c r="K25" s="28"/>
      <c r="L25" s="25"/>
      <c r="M25" s="25"/>
      <c r="N25" s="25">
        <f t="shared" si="1"/>
        <v>11.4</v>
      </c>
    </row>
    <row r="26" spans="1:18" x14ac:dyDescent="0.25">
      <c r="A26" s="22">
        <v>45251</v>
      </c>
      <c r="B26" s="23" t="s">
        <v>105</v>
      </c>
      <c r="C26" s="24">
        <v>0.4694444444444445</v>
      </c>
      <c r="D26" s="24">
        <v>0.48402777777777778</v>
      </c>
      <c r="E26" s="23" t="s">
        <v>111</v>
      </c>
      <c r="F26" s="23">
        <v>19</v>
      </c>
      <c r="G26" s="23"/>
      <c r="H26" s="23" t="s">
        <v>110</v>
      </c>
      <c r="I26" s="23" t="s">
        <v>112</v>
      </c>
      <c r="J26" s="23" t="s">
        <v>113</v>
      </c>
      <c r="K26" s="28"/>
      <c r="L26" s="25"/>
      <c r="M26" s="25"/>
      <c r="N26" s="25">
        <f t="shared" si="1"/>
        <v>19</v>
      </c>
    </row>
    <row r="27" spans="1:18" x14ac:dyDescent="0.25">
      <c r="A27" s="22">
        <v>45251</v>
      </c>
      <c r="B27" s="23" t="s">
        <v>105</v>
      </c>
      <c r="C27" s="24">
        <v>0.49791666666666662</v>
      </c>
      <c r="D27" s="24">
        <v>0.50416666666666665</v>
      </c>
      <c r="E27" s="23" t="s">
        <v>114</v>
      </c>
      <c r="F27" s="23">
        <v>4.0999999999999996</v>
      </c>
      <c r="G27" s="23" t="s">
        <v>112</v>
      </c>
      <c r="H27" s="23" t="s">
        <v>113</v>
      </c>
      <c r="I27" s="23" t="s">
        <v>115</v>
      </c>
      <c r="J27" s="23" t="s">
        <v>116</v>
      </c>
      <c r="K27" s="28"/>
      <c r="L27" s="25"/>
      <c r="M27" s="25"/>
      <c r="N27" s="25">
        <f t="shared" si="1"/>
        <v>4.0999999999999996</v>
      </c>
    </row>
    <row r="28" spans="1:18" x14ac:dyDescent="0.25">
      <c r="A28" s="22">
        <v>45251</v>
      </c>
      <c r="B28" s="23" t="s">
        <v>105</v>
      </c>
      <c r="C28" s="24">
        <v>0.53263888888888888</v>
      </c>
      <c r="D28" s="24">
        <v>0.5625</v>
      </c>
      <c r="E28" s="23"/>
      <c r="F28" s="23">
        <v>41.7</v>
      </c>
      <c r="G28" s="23" t="s">
        <v>115</v>
      </c>
      <c r="H28" s="23" t="s">
        <v>116</v>
      </c>
      <c r="I28" s="23" t="s">
        <v>117</v>
      </c>
      <c r="J28" s="23" t="s">
        <v>118</v>
      </c>
      <c r="K28" s="28"/>
      <c r="L28" s="25"/>
      <c r="M28" s="25"/>
      <c r="N28" s="25">
        <f t="shared" si="1"/>
        <v>41.7</v>
      </c>
    </row>
    <row r="29" spans="1:18" x14ac:dyDescent="0.25">
      <c r="A29" s="22">
        <v>45251</v>
      </c>
      <c r="B29" s="23" t="s">
        <v>105</v>
      </c>
      <c r="C29" s="24">
        <v>0.5805555555555556</v>
      </c>
      <c r="D29" s="24">
        <v>0.63541666666666663</v>
      </c>
      <c r="E29" s="23"/>
      <c r="F29" s="23">
        <v>45.8</v>
      </c>
      <c r="G29" s="23"/>
      <c r="H29" s="23" t="s">
        <v>119</v>
      </c>
      <c r="I29" s="23"/>
      <c r="J29" s="23" t="s">
        <v>120</v>
      </c>
      <c r="K29" s="28"/>
      <c r="L29" s="25"/>
      <c r="M29" s="25"/>
      <c r="N29" s="25">
        <f t="shared" si="1"/>
        <v>45.8</v>
      </c>
    </row>
    <row r="30" spans="1:18" x14ac:dyDescent="0.25">
      <c r="A30" s="22">
        <v>45251</v>
      </c>
      <c r="B30" s="23" t="s">
        <v>105</v>
      </c>
      <c r="C30" s="24">
        <v>0.63958333333333328</v>
      </c>
      <c r="D30" s="24">
        <v>0.69166666666666676</v>
      </c>
      <c r="E30" s="23"/>
      <c r="F30" s="23">
        <v>82.8</v>
      </c>
      <c r="G30" s="23"/>
      <c r="H30" s="23" t="s">
        <v>121</v>
      </c>
      <c r="I30" s="23"/>
      <c r="J30" s="23" t="s">
        <v>103</v>
      </c>
      <c r="K30" s="28" t="s">
        <v>139</v>
      </c>
      <c r="L30" s="25"/>
      <c r="M30" s="25"/>
      <c r="N30" s="25">
        <f t="shared" si="1"/>
        <v>82.8</v>
      </c>
    </row>
    <row r="31" spans="1:18" x14ac:dyDescent="0.25">
      <c r="A31" s="22">
        <v>45252</v>
      </c>
      <c r="B31" s="23" t="s">
        <v>122</v>
      </c>
      <c r="C31" s="24">
        <v>0.43541666666666662</v>
      </c>
      <c r="D31" s="24">
        <v>0.4458333333333333</v>
      </c>
      <c r="E31" s="23"/>
      <c r="F31" s="23">
        <v>9.6999999999999993</v>
      </c>
      <c r="G31" s="23"/>
      <c r="H31" s="23" t="s">
        <v>123</v>
      </c>
      <c r="I31" s="23" t="s">
        <v>88</v>
      </c>
      <c r="J31" s="23" t="s">
        <v>103</v>
      </c>
      <c r="K31" s="28"/>
      <c r="L31" s="25"/>
      <c r="M31" s="25"/>
      <c r="N31" s="25">
        <f t="shared" si="1"/>
        <v>9.6999999999999993</v>
      </c>
    </row>
    <row r="32" spans="1:18" x14ac:dyDescent="0.25">
      <c r="A32" s="22">
        <v>45254</v>
      </c>
      <c r="B32" s="23" t="s">
        <v>124</v>
      </c>
      <c r="C32" s="24">
        <v>0.35486111111111113</v>
      </c>
      <c r="D32" s="24">
        <v>0.35972222222222222</v>
      </c>
      <c r="E32" s="23" t="s">
        <v>125</v>
      </c>
      <c r="F32" s="23">
        <v>1.9</v>
      </c>
      <c r="G32" s="23" t="s">
        <v>88</v>
      </c>
      <c r="H32" s="23" t="s">
        <v>103</v>
      </c>
      <c r="I32" s="23"/>
      <c r="J32" s="23" t="s">
        <v>107</v>
      </c>
      <c r="K32" s="28"/>
      <c r="L32" s="25"/>
      <c r="M32" s="25"/>
      <c r="N32" s="25">
        <f t="shared" si="1"/>
        <v>1.9</v>
      </c>
    </row>
    <row r="33" spans="1:14" x14ac:dyDescent="0.25">
      <c r="A33" s="22">
        <v>45254</v>
      </c>
      <c r="B33" s="23" t="s">
        <v>124</v>
      </c>
      <c r="C33" s="24">
        <v>0.39027777777777778</v>
      </c>
      <c r="D33" s="24">
        <v>0.4777777777777778</v>
      </c>
      <c r="E33" s="23" t="s">
        <v>126</v>
      </c>
      <c r="F33" s="23">
        <v>136.30000000000001</v>
      </c>
      <c r="G33" s="23"/>
      <c r="H33" s="23" t="s">
        <v>107</v>
      </c>
      <c r="I33" s="23" t="s">
        <v>127</v>
      </c>
      <c r="J33" s="23" t="s">
        <v>128</v>
      </c>
      <c r="K33" s="28"/>
      <c r="L33" s="25"/>
      <c r="M33" s="25"/>
      <c r="N33" s="25">
        <f t="shared" si="1"/>
        <v>136.30000000000001</v>
      </c>
    </row>
    <row r="34" spans="1:14" x14ac:dyDescent="0.25">
      <c r="A34" s="22">
        <v>45254</v>
      </c>
      <c r="B34" s="23" t="s">
        <v>124</v>
      </c>
      <c r="C34" s="24">
        <v>0.49444444444444446</v>
      </c>
      <c r="D34" s="24">
        <v>0.50069444444444444</v>
      </c>
      <c r="E34" s="23" t="s">
        <v>108</v>
      </c>
      <c r="F34" s="23">
        <v>4</v>
      </c>
      <c r="G34" s="23" t="s">
        <v>127</v>
      </c>
      <c r="H34" s="23" t="s">
        <v>128</v>
      </c>
      <c r="I34" s="23" t="s">
        <v>129</v>
      </c>
      <c r="J34" s="23" t="s">
        <v>130</v>
      </c>
      <c r="K34" s="28"/>
      <c r="L34" s="25"/>
      <c r="M34" s="25"/>
      <c r="N34" s="25">
        <f t="shared" si="1"/>
        <v>4</v>
      </c>
    </row>
    <row r="35" spans="1:14" x14ac:dyDescent="0.25">
      <c r="A35" s="22">
        <v>45254</v>
      </c>
      <c r="B35" s="23" t="s">
        <v>124</v>
      </c>
      <c r="C35" s="24">
        <v>0.50902777777777775</v>
      </c>
      <c r="D35" s="24">
        <v>0.52152777777777781</v>
      </c>
      <c r="E35" s="23" t="s">
        <v>106</v>
      </c>
      <c r="F35" s="23">
        <v>7.8</v>
      </c>
      <c r="G35" s="23" t="s">
        <v>129</v>
      </c>
      <c r="H35" s="23" t="s">
        <v>130</v>
      </c>
      <c r="I35" s="23" t="s">
        <v>131</v>
      </c>
      <c r="J35" s="23" t="s">
        <v>132</v>
      </c>
      <c r="K35" s="28"/>
      <c r="L35" s="25"/>
      <c r="M35" s="25"/>
      <c r="N35" s="25">
        <f t="shared" si="1"/>
        <v>7.8</v>
      </c>
    </row>
    <row r="36" spans="1:14" x14ac:dyDescent="0.25">
      <c r="A36" s="22">
        <v>45254</v>
      </c>
      <c r="B36" s="23" t="s">
        <v>124</v>
      </c>
      <c r="C36" s="24">
        <v>0.53125</v>
      </c>
      <c r="D36" s="24">
        <v>0.5395833333333333</v>
      </c>
      <c r="E36" s="23" t="s">
        <v>133</v>
      </c>
      <c r="F36" s="23">
        <v>4.8</v>
      </c>
      <c r="G36" s="23" t="s">
        <v>131</v>
      </c>
      <c r="H36" s="23" t="s">
        <v>132</v>
      </c>
      <c r="I36" s="23" t="s">
        <v>134</v>
      </c>
      <c r="J36" s="23" t="s">
        <v>135</v>
      </c>
      <c r="K36" s="28"/>
      <c r="L36" s="25"/>
      <c r="M36" s="25"/>
      <c r="N36" s="25">
        <f t="shared" si="1"/>
        <v>4.8</v>
      </c>
    </row>
    <row r="37" spans="1:14" x14ac:dyDescent="0.25">
      <c r="A37" s="22">
        <v>45254</v>
      </c>
      <c r="B37" s="23" t="s">
        <v>124</v>
      </c>
      <c r="C37" s="24">
        <v>0.55069444444444449</v>
      </c>
      <c r="D37" s="24">
        <v>0.56180555555555556</v>
      </c>
      <c r="E37" s="23" t="s">
        <v>136</v>
      </c>
      <c r="F37" s="23">
        <v>8.4</v>
      </c>
      <c r="G37" s="23" t="s">
        <v>134</v>
      </c>
      <c r="H37" s="23" t="s">
        <v>135</v>
      </c>
      <c r="I37" s="23" t="s">
        <v>137</v>
      </c>
      <c r="J37" s="23" t="s">
        <v>138</v>
      </c>
      <c r="K37" s="28"/>
      <c r="L37" s="25"/>
      <c r="M37" s="25"/>
      <c r="N37" s="25">
        <f t="shared" si="1"/>
        <v>8.4</v>
      </c>
    </row>
    <row r="38" spans="1:14" x14ac:dyDescent="0.25">
      <c r="A38" s="22">
        <v>45254</v>
      </c>
      <c r="B38" s="23" t="s">
        <v>124</v>
      </c>
      <c r="C38" s="24">
        <v>0.57986111111111105</v>
      </c>
      <c r="D38" s="24">
        <v>0.67361111111111116</v>
      </c>
      <c r="E38" s="23"/>
      <c r="F38" s="23">
        <v>157.4</v>
      </c>
      <c r="G38" s="23" t="s">
        <v>137</v>
      </c>
      <c r="H38" s="23" t="s">
        <v>138</v>
      </c>
      <c r="I38" s="23" t="s">
        <v>88</v>
      </c>
      <c r="J38" s="23" t="s">
        <v>103</v>
      </c>
      <c r="K38" s="28" t="s">
        <v>139</v>
      </c>
      <c r="L38" s="25"/>
      <c r="M38" s="25"/>
      <c r="N38" s="25">
        <f t="shared" si="1"/>
        <v>157.4</v>
      </c>
    </row>
    <row r="39" spans="1:14" x14ac:dyDescent="0.25">
      <c r="A39" s="22"/>
      <c r="B39" s="23"/>
      <c r="C39" s="24"/>
      <c r="D39" s="24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1"/>
        <v>0</v>
      </c>
    </row>
    <row r="40" spans="1:14" x14ac:dyDescent="0.25">
      <c r="A40" s="22"/>
      <c r="B40" s="23"/>
      <c r="C40" s="24"/>
      <c r="D40" s="24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1"/>
        <v>0</v>
      </c>
    </row>
    <row r="41" spans="1:14" x14ac:dyDescent="0.25">
      <c r="A41" s="22"/>
      <c r="B41" s="23"/>
      <c r="C41" s="24"/>
      <c r="D41" s="24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1"/>
        <v>0</v>
      </c>
    </row>
    <row r="42" spans="1:14" x14ac:dyDescent="0.25">
      <c r="A42" s="22"/>
      <c r="B42" s="23"/>
      <c r="C42" s="24"/>
      <c r="D42" s="24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1"/>
        <v>0</v>
      </c>
    </row>
    <row r="43" spans="1:14" x14ac:dyDescent="0.25">
      <c r="A43" s="22"/>
      <c r="B43" s="23"/>
      <c r="C43" s="24"/>
      <c r="D43" s="24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1"/>
        <v>0</v>
      </c>
    </row>
    <row r="44" spans="1:14" x14ac:dyDescent="0.25">
      <c r="A44" s="22"/>
      <c r="B44" s="23"/>
      <c r="C44" s="24"/>
      <c r="D44" s="24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1"/>
        <v>0</v>
      </c>
    </row>
    <row r="45" spans="1:14" x14ac:dyDescent="0.25">
      <c r="A45" s="22"/>
      <c r="B45" s="23"/>
      <c r="C45" s="24"/>
      <c r="D45" s="24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1"/>
        <v>0</v>
      </c>
    </row>
    <row r="46" spans="1:14" x14ac:dyDescent="0.25">
      <c r="A46" s="22"/>
      <c r="B46" s="23"/>
      <c r="C46" s="24"/>
      <c r="D46" s="24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1"/>
        <v>0</v>
      </c>
    </row>
    <row r="47" spans="1:14" x14ac:dyDescent="0.25">
      <c r="A47" s="22"/>
      <c r="B47" s="23"/>
      <c r="C47" s="24"/>
      <c r="D47" s="24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1"/>
        <v>0</v>
      </c>
    </row>
    <row r="48" spans="1:14" x14ac:dyDescent="0.25">
      <c r="A48" s="22"/>
      <c r="B48" s="23"/>
      <c r="C48" s="24"/>
      <c r="D48" s="24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1"/>
        <v>0</v>
      </c>
    </row>
    <row r="49" spans="1:14" x14ac:dyDescent="0.25">
      <c r="A49" s="22"/>
      <c r="B49" s="23"/>
      <c r="C49" s="24"/>
      <c r="D49" s="24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1"/>
        <v>0</v>
      </c>
    </row>
    <row r="50" spans="1:14" x14ac:dyDescent="0.25">
      <c r="A50" s="22"/>
      <c r="B50" s="23"/>
      <c r="C50" s="24"/>
      <c r="D50" s="24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1"/>
        <v>0</v>
      </c>
    </row>
    <row r="51" spans="1:14" x14ac:dyDescent="0.25">
      <c r="A51" s="22"/>
      <c r="B51" s="23"/>
      <c r="C51" s="24"/>
      <c r="D51" s="24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1"/>
        <v>0</v>
      </c>
    </row>
    <row r="52" spans="1:14" x14ac:dyDescent="0.25">
      <c r="A52" s="22"/>
      <c r="B52" s="23"/>
      <c r="C52" s="24"/>
      <c r="D52" s="24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1"/>
        <v>0</v>
      </c>
    </row>
    <row r="53" spans="1:14" x14ac:dyDescent="0.25">
      <c r="A53" s="22"/>
      <c r="B53" s="23"/>
      <c r="C53" s="24"/>
      <c r="D53" s="24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1"/>
        <v>0</v>
      </c>
    </row>
    <row r="54" spans="1:14" x14ac:dyDescent="0.25">
      <c r="A54" s="22"/>
      <c r="B54" s="23"/>
      <c r="C54" s="24"/>
      <c r="D54" s="24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1"/>
        <v>0</v>
      </c>
    </row>
    <row r="55" spans="1:14" x14ac:dyDescent="0.25">
      <c r="A55" s="22"/>
      <c r="B55" s="23"/>
      <c r="C55" s="24"/>
      <c r="D55" s="24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1"/>
        <v>0</v>
      </c>
    </row>
    <row r="56" spans="1:14" x14ac:dyDescent="0.25">
      <c r="A56" s="22"/>
      <c r="B56" s="23"/>
      <c r="C56" s="24"/>
      <c r="D56" s="24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1"/>
        <v>0</v>
      </c>
    </row>
    <row r="57" spans="1:14" x14ac:dyDescent="0.25">
      <c r="A57" s="22"/>
      <c r="B57" s="23"/>
      <c r="C57" s="24"/>
      <c r="D57" s="24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1"/>
        <v>0</v>
      </c>
    </row>
    <row r="58" spans="1:14" x14ac:dyDescent="0.25">
      <c r="A58" s="22"/>
      <c r="B58" s="23"/>
      <c r="C58" s="24"/>
      <c r="D58" s="24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1"/>
        <v>0</v>
      </c>
    </row>
    <row r="59" spans="1:14" x14ac:dyDescent="0.25">
      <c r="A59" s="22"/>
      <c r="B59" s="23"/>
      <c r="C59" s="24"/>
      <c r="D59" s="24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1"/>
        <v>0</v>
      </c>
    </row>
    <row r="60" spans="1:14" x14ac:dyDescent="0.25">
      <c r="A60" s="22"/>
      <c r="B60" s="23"/>
      <c r="C60" s="24"/>
      <c r="D60" s="24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1"/>
        <v>0</v>
      </c>
    </row>
    <row r="61" spans="1:14" x14ac:dyDescent="0.25">
      <c r="A61" s="22"/>
      <c r="B61" s="23"/>
      <c r="C61" s="24"/>
      <c r="D61" s="24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1"/>
        <v>0</v>
      </c>
    </row>
    <row r="62" spans="1:14" x14ac:dyDescent="0.25">
      <c r="A62" s="22"/>
      <c r="B62" s="23"/>
      <c r="C62" s="24"/>
      <c r="D62" s="24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1"/>
        <v>0</v>
      </c>
    </row>
    <row r="63" spans="1:14" x14ac:dyDescent="0.25">
      <c r="A63" s="22"/>
      <c r="B63" s="23"/>
      <c r="C63" s="24"/>
      <c r="D63" s="24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1"/>
        <v>0</v>
      </c>
    </row>
    <row r="64" spans="1:14" x14ac:dyDescent="0.25">
      <c r="A64" s="22"/>
      <c r="B64" s="23"/>
      <c r="C64" s="24"/>
      <c r="D64" s="24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1"/>
        <v>0</v>
      </c>
    </row>
    <row r="65" spans="1:14" x14ac:dyDescent="0.25">
      <c r="A65" s="22"/>
      <c r="B65" s="23"/>
      <c r="C65" s="24"/>
      <c r="D65" s="24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1"/>
        <v>0</v>
      </c>
    </row>
    <row r="66" spans="1:14" x14ac:dyDescent="0.25">
      <c r="A66" s="22"/>
      <c r="B66" s="23"/>
      <c r="C66" s="24"/>
      <c r="D66" s="24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1"/>
        <v>0</v>
      </c>
    </row>
    <row r="67" spans="1:14" x14ac:dyDescent="0.25">
      <c r="A67" s="22"/>
      <c r="B67" s="23"/>
      <c r="C67" s="24"/>
      <c r="D67" s="24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1"/>
        <v>0</v>
      </c>
    </row>
    <row r="68" spans="1:14" x14ac:dyDescent="0.25">
      <c r="A68" s="22"/>
      <c r="B68" s="23"/>
      <c r="C68" s="24"/>
      <c r="D68" s="24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1"/>
        <v>0</v>
      </c>
    </row>
    <row r="69" spans="1:14" x14ac:dyDescent="0.25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25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25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25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25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25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25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25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25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25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25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25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25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25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25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25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25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25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25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25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25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25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25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25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25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25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25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25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25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25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25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25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25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25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25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25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25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25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25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25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25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25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25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25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25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25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25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25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25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25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25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25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25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25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25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25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25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25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25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25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25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25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25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25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25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25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25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25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25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25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25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25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25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25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25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25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25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25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25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25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25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25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25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25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25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25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25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25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25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25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25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25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25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25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25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25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25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25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25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25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25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25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25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25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25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25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25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25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25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25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25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25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25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25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25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25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25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25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25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25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25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25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25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25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25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25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25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25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25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25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25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25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25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25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25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25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25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25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25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25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25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25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25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25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25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25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25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25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25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25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25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25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25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25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25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25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25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25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25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25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25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25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25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25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25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25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25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25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25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25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25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25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25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25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25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25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25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25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25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25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25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25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25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25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25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25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25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25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25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25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25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25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25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25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25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25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25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25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25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25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25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25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25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25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25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25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25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25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25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25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25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25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25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25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25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25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25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25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25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25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25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25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25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25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25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25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25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25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25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25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25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25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25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25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25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25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25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25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25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25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25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25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25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25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25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25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25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25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25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25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25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25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25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25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25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25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25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25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25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25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25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25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25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25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25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25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25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25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25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25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25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25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25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25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25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25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25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25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25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25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25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25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25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25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25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25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25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25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25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25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25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25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25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25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25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25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25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25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25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25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25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25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25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25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25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25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25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25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25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25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25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25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25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25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25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25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25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25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25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25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25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25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25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25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25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25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25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25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25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25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25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25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25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25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25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25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25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25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25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25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25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25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25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25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25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25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25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25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25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25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25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25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25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25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25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25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25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25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25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25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25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25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25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25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25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25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25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25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25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25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25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25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25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25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25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25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25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25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25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25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25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25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25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25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25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25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25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25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25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25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25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25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25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25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25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25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25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25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25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25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25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25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25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25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25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25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25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25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25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25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25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25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25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25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25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25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25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25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25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25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25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25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25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25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25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25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25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25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25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25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25">
      <c r="K499" s="35"/>
      <c r="L499" s="35"/>
    </row>
    <row r="1048575" spans="11:12" x14ac:dyDescent="0.25">
      <c r="K1048575" s="36"/>
      <c r="L1048575" s="36"/>
    </row>
  </sheetData>
  <mergeCells count="63">
    <mergeCell ref="M1:N1"/>
    <mergeCell ref="M3:N3"/>
    <mergeCell ref="K1:K2"/>
    <mergeCell ref="M2:N2"/>
    <mergeCell ref="A1:E2"/>
    <mergeCell ref="F1:I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1:L11"/>
    <mergeCell ref="K12:N12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A16:B16"/>
    <mergeCell ref="F16:I16"/>
    <mergeCell ref="K15:N15"/>
    <mergeCell ref="K16:N16"/>
    <mergeCell ref="A13:B13"/>
    <mergeCell ref="F13:I13"/>
    <mergeCell ref="A14:B14"/>
    <mergeCell ref="F14:I14"/>
    <mergeCell ref="K13:N13"/>
    <mergeCell ref="K14:N14"/>
    <mergeCell ref="A17:B17"/>
    <mergeCell ref="F17:I17"/>
    <mergeCell ref="A18:B18"/>
    <mergeCell ref="F18:I18"/>
    <mergeCell ref="K17:N17"/>
    <mergeCell ref="K18:N18"/>
    <mergeCell ref="O20:R20"/>
    <mergeCell ref="K499:L499"/>
    <mergeCell ref="K1048575:L1048575"/>
    <mergeCell ref="A19:B19"/>
    <mergeCell ref="F19:I19"/>
    <mergeCell ref="K19:N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34" customWidth="1"/>
    <col min="9" max="9" width="24" customWidth="1"/>
    <col min="10" max="10" width="40" customWidth="1"/>
    <col min="11" max="11" width="33.28515625" customWidth="1"/>
    <col min="12" max="12" width="30.85546875" customWidth="1"/>
    <col min="13" max="13" width="15.85546875" customWidth="1"/>
    <col min="14" max="14" width="14.5703125" customWidth="1"/>
    <col min="15" max="15" width="10.5703125" customWidth="1"/>
  </cols>
  <sheetData>
    <row r="1" spans="1:16" ht="18" customHeight="1" x14ac:dyDescent="0.25">
      <c r="A1" s="91" t="s">
        <v>0</v>
      </c>
      <c r="B1" s="92"/>
      <c r="C1" s="92"/>
      <c r="D1" s="92"/>
      <c r="E1" s="93"/>
      <c r="F1" s="97" t="s">
        <v>83</v>
      </c>
      <c r="G1" s="98"/>
      <c r="H1" s="98"/>
      <c r="I1" s="99"/>
      <c r="J1" s="107" t="s">
        <v>76</v>
      </c>
      <c r="K1" s="88">
        <v>45033</v>
      </c>
      <c r="L1" s="30" t="s">
        <v>80</v>
      </c>
      <c r="M1" s="86" t="s">
        <v>84</v>
      </c>
      <c r="N1" s="86"/>
    </row>
    <row r="2" spans="1:16" ht="41.25" customHeight="1" x14ac:dyDescent="0.25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85</v>
      </c>
      <c r="N2" s="90"/>
    </row>
    <row r="3" spans="1:16" ht="42" customHeight="1" x14ac:dyDescent="0.3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21.6</v>
      </c>
      <c r="N3" s="87"/>
    </row>
    <row r="4" spans="1:16" ht="34.5" customHeight="1" x14ac:dyDescent="0.25">
      <c r="A4" s="78" t="s">
        <v>9</v>
      </c>
      <c r="B4" s="79"/>
      <c r="C4" s="80" t="s">
        <v>71</v>
      </c>
      <c r="D4" s="81"/>
      <c r="E4" s="9"/>
      <c r="F4" s="9"/>
      <c r="G4" s="9"/>
      <c r="H4" s="9"/>
      <c r="I4" s="9"/>
      <c r="J4" s="9"/>
      <c r="K4" s="9"/>
      <c r="L4" s="9"/>
      <c r="M4" s="82" t="s">
        <v>10</v>
      </c>
      <c r="N4" s="83"/>
      <c r="O4" s="67">
        <f>SUM(O6)+O11</f>
        <v>9.25</v>
      </c>
      <c r="P4" s="68"/>
    </row>
    <row r="5" spans="1:16" ht="36.6" customHeight="1" x14ac:dyDescent="0.25">
      <c r="A5" s="70" t="s">
        <v>11</v>
      </c>
      <c r="B5" s="71"/>
      <c r="C5" s="72" t="s">
        <v>72</v>
      </c>
      <c r="D5" s="44"/>
      <c r="E5" s="9"/>
      <c r="F5" s="9"/>
      <c r="G5" s="9"/>
      <c r="H5" s="9"/>
      <c r="I5" s="9"/>
      <c r="J5" s="9"/>
      <c r="K5" s="9"/>
      <c r="L5" s="9"/>
      <c r="M5" s="71"/>
      <c r="N5" s="71"/>
      <c r="O5" s="69"/>
      <c r="P5" s="69"/>
    </row>
    <row r="6" spans="1:16" ht="60.75" customHeight="1" x14ac:dyDescent="0.25">
      <c r="A6" s="73" t="s">
        <v>12</v>
      </c>
      <c r="B6" s="74"/>
      <c r="C6" s="75">
        <v>8.75</v>
      </c>
      <c r="D6" s="44"/>
      <c r="E6" s="10"/>
      <c r="F6" s="10"/>
      <c r="G6" s="10"/>
      <c r="H6" s="10"/>
      <c r="I6" s="10"/>
      <c r="J6" s="10"/>
      <c r="K6" s="10"/>
      <c r="L6" s="10"/>
      <c r="M6" s="45" t="s">
        <v>13</v>
      </c>
      <c r="N6" s="46"/>
      <c r="O6" s="76">
        <f>SUM(C10:L10)</f>
        <v>9.25</v>
      </c>
      <c r="P6" s="77"/>
    </row>
    <row r="7" spans="1:16" ht="38.1" customHeight="1" x14ac:dyDescent="0.25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10"/>
      <c r="L7" s="10"/>
      <c r="M7" s="45" t="s">
        <v>14</v>
      </c>
      <c r="N7" s="45"/>
      <c r="O7" s="63">
        <f>SUM(L21:L498)</f>
        <v>3.42</v>
      </c>
      <c r="P7" s="64"/>
    </row>
    <row r="8" spans="1:16" ht="47.45" customHeight="1" x14ac:dyDescent="0.25">
      <c r="A8" s="42" t="s">
        <v>15</v>
      </c>
      <c r="B8" s="42"/>
      <c r="C8" s="65">
        <v>1</v>
      </c>
      <c r="D8" s="66"/>
      <c r="E8" s="11"/>
      <c r="F8" s="11"/>
      <c r="G8" s="11"/>
      <c r="H8" s="11"/>
      <c r="I8" s="11"/>
      <c r="J8" s="11"/>
      <c r="K8" s="11"/>
      <c r="L8" s="11"/>
      <c r="M8" s="45"/>
      <c r="N8" s="45"/>
      <c r="O8" s="64"/>
      <c r="P8" s="64"/>
    </row>
    <row r="9" spans="1:16" ht="44.1" customHeight="1" x14ac:dyDescent="0.25">
      <c r="A9" s="42" t="s">
        <v>16</v>
      </c>
      <c r="B9" s="42"/>
      <c r="C9" s="43">
        <v>0.5</v>
      </c>
      <c r="D9" s="44"/>
      <c r="E9" s="12"/>
      <c r="F9" s="12"/>
      <c r="G9" s="12"/>
      <c r="H9" s="12"/>
      <c r="I9" s="12"/>
      <c r="J9" s="12"/>
      <c r="K9" s="12"/>
      <c r="L9" s="12"/>
      <c r="M9" s="45" t="s">
        <v>17</v>
      </c>
      <c r="N9" s="46"/>
      <c r="O9" s="47">
        <f>SUM(N21:N498)</f>
        <v>19.2</v>
      </c>
      <c r="P9" s="48"/>
    </row>
    <row r="10" spans="1:16" ht="63.75" customHeight="1" x14ac:dyDescent="0.25">
      <c r="A10" s="49" t="s">
        <v>18</v>
      </c>
      <c r="B10" s="49"/>
      <c r="C10" s="50">
        <f>SUM(C6+C7+C8-C9)</f>
        <v>9.25</v>
      </c>
      <c r="D10" s="50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45" t="s">
        <v>22</v>
      </c>
      <c r="N10" s="45"/>
      <c r="O10" s="45"/>
      <c r="P10" s="45"/>
    </row>
    <row r="11" spans="1:16" ht="22.5" customHeight="1" x14ac:dyDescent="0.35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09" t="s">
        <v>21</v>
      </c>
      <c r="N11" s="109"/>
      <c r="O11" s="55">
        <f>SUM(A11:I11)</f>
        <v>0</v>
      </c>
      <c r="P11" s="55"/>
    </row>
    <row r="12" spans="1:16" ht="18.75" x14ac:dyDescent="0.25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110" t="s">
        <v>28</v>
      </c>
      <c r="L12" s="110"/>
      <c r="M12" s="110"/>
      <c r="N12" s="110"/>
      <c r="O12" s="110"/>
    </row>
    <row r="13" spans="1:16" ht="18.75" x14ac:dyDescent="0.25">
      <c r="A13" s="37" t="s">
        <v>29</v>
      </c>
      <c r="B13" s="37"/>
      <c r="C13" s="4"/>
      <c r="D13" s="5">
        <v>1</v>
      </c>
      <c r="E13" s="3">
        <f>SUM(C13:D13)</f>
        <v>1</v>
      </c>
      <c r="F13" s="38"/>
      <c r="G13" s="38"/>
      <c r="H13" s="38"/>
      <c r="I13" s="38"/>
      <c r="J13" s="17"/>
      <c r="K13" s="111" t="s">
        <v>73</v>
      </c>
      <c r="L13" s="111"/>
      <c r="M13" s="111"/>
      <c r="N13" s="111"/>
      <c r="O13" s="111"/>
    </row>
    <row r="14" spans="1:16" ht="18.75" x14ac:dyDescent="0.25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111"/>
      <c r="L14" s="111"/>
      <c r="M14" s="111"/>
      <c r="N14" s="111"/>
      <c r="O14" s="111"/>
    </row>
    <row r="15" spans="1:16" ht="18.75" x14ac:dyDescent="0.25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111"/>
      <c r="L15" s="111"/>
      <c r="M15" s="111"/>
      <c r="N15" s="111"/>
      <c r="O15" s="111"/>
    </row>
    <row r="16" spans="1:16" ht="18.75" x14ac:dyDescent="0.25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111"/>
      <c r="L16" s="111"/>
      <c r="M16" s="111"/>
      <c r="N16" s="111"/>
      <c r="O16" s="111"/>
    </row>
    <row r="17" spans="1:15" ht="18.75" x14ac:dyDescent="0.25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111"/>
      <c r="L17" s="111"/>
      <c r="M17" s="111"/>
      <c r="N17" s="111"/>
      <c r="O17" s="111"/>
    </row>
    <row r="18" spans="1:15" ht="18.75" x14ac:dyDescent="0.25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111"/>
      <c r="L18" s="111"/>
      <c r="M18" s="111"/>
      <c r="N18" s="111"/>
      <c r="O18" s="111"/>
    </row>
    <row r="19" spans="1:15" ht="18.75" x14ac:dyDescent="0.25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111"/>
      <c r="L19" s="111"/>
      <c r="M19" s="111"/>
      <c r="N19" s="111"/>
      <c r="O19" s="111"/>
    </row>
    <row r="20" spans="1:15" ht="140.25" customHeight="1" x14ac:dyDescent="0.25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25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25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25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25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25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25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25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25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25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25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25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25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25">
      <c r="K499" s="35"/>
      <c r="L499" s="35"/>
    </row>
    <row r="1048575" spans="11:12" x14ac:dyDescent="0.25">
      <c r="K1048575" s="36"/>
      <c r="L1048575" s="36"/>
    </row>
  </sheetData>
  <mergeCells count="62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K1:K2"/>
    <mergeCell ref="M1:N1"/>
    <mergeCell ref="M2:N2"/>
    <mergeCell ref="M3:N3"/>
    <mergeCell ref="A5:B5"/>
    <mergeCell ref="C5:D5"/>
    <mergeCell ref="A4:B4"/>
    <mergeCell ref="C4:D4"/>
    <mergeCell ref="J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Brandy Homrich</cp:lastModifiedBy>
  <dcterms:created xsi:type="dcterms:W3CDTF">2022-05-26T15:05:30Z</dcterms:created>
  <dcterms:modified xsi:type="dcterms:W3CDTF">2023-11-27T18:37:35Z</dcterms:modified>
</cp:coreProperties>
</file>