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ena Hughes\Downloads\"/>
    </mc:Choice>
  </mc:AlternateContent>
  <xr:revisionPtr revIDLastSave="0" documentId="8_{84942178-68F0-4BCD-A433-F9DB4D5937FD}" xr6:coauthVersionLast="47" xr6:coauthVersionMax="47" xr10:uidLastSave="{00000000-0000-0000-0000-000000000000}"/>
  <bookViews>
    <workbookView xWindow="-120" yWindow="-120" windowWidth="20730" windowHeight="110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M6" i="3" s="1"/>
  <c r="M4" i="3" s="1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O6" i="1"/>
  <c r="O4" i="1" s="1"/>
  <c r="O9" i="1"/>
</calcChain>
</file>

<file path=xl/sharedStrings.xml><?xml version="1.0" encoding="utf-8"?>
<sst xmlns="http://schemas.openxmlformats.org/spreadsheetml/2006/main" count="247" uniqueCount="132">
  <si>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</si>
  <si>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</si>
  <si>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</si>
  <si>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</si>
  <si>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</si>
  <si>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</si>
  <si>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</si>
  <si>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</si>
  <si>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</si>
  <si>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</si>
  <si>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</si>
  <si>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</si>
  <si>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</si>
  <si>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</si>
  <si>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</si>
  <si>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</si>
  <si>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</si>
  <si>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</si>
  <si>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</si>
  <si>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</si>
  <si>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</si>
  <si>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</si>
  <si>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</si>
  <si>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</si>
  <si>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</si>
  <si>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</si>
  <si>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</si>
  <si>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</si>
  <si>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</si>
  <si>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</si>
  <si>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</si>
  <si>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</si>
  <si>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</si>
  <si>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</si>
  <si>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</si>
  <si>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</si>
  <si>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</si>
  <si>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</si>
  <si>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</si>
  <si>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</si>
  <si>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</si>
  <si>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</si>
  <si>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</si>
  <si>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</si>
  <si>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</si>
  <si>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</si>
  <si>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</si>
  <si>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</si>
  <si>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</si>
  <si>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</si>
  <si>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</si>
  <si>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</si>
  <si>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</si>
  <si>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</si>
  <si>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</si>
  <si>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</si>
  <si>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</si>
  <si>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</si>
  <si>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</si>
  <si>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</si>
  <si>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</si>
  <si>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</si>
  <si>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</si>
  <si>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</si>
  <si>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</si>
  <si>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</si>
  <si>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</si>
  <si>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</si>
  <si>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</si>
  <si>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</si>
  <si>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</si>
  <si>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</si>
  <si>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</si>
  <si>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</si>
  <si>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</si>
  <si>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</si>
  <si>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</si>
  <si>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</si>
  <si>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</si>
  <si>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</si>
  <si>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</si>
  <si>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</si>
  <si>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</si>
  <si>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</si>
  <si>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</si>
  <si>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</si>
  <si>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</si>
  <si>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</si>
  <si>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Ronald Kipp Pomranky</t>
  </si>
  <si>
    <t>DeWitt</t>
  </si>
  <si>
    <t>121 S. Oak, Sheridan Mi 48884</t>
  </si>
  <si>
    <t xml:space="preserve">Bigby </t>
  </si>
  <si>
    <t>3147 W Herbison Rd. Dewitt Mi 48820</t>
  </si>
  <si>
    <t>timesheet, payroll</t>
  </si>
  <si>
    <t>4.5 hrs</t>
  </si>
  <si>
    <t>Dewitt High school</t>
  </si>
  <si>
    <t>13601 Panther Dr. Dewitt MI 48820</t>
  </si>
  <si>
    <t>Bigby</t>
  </si>
  <si>
    <t>Dewitt High School</t>
  </si>
  <si>
    <t>3147 W. Herbison Rd. Dewitt Mi 48220</t>
  </si>
  <si>
    <t>13601 Panther Dr. Dewitt MI 48220</t>
  </si>
  <si>
    <t>201 S Oak St Sheridan MI 48884</t>
  </si>
  <si>
    <t>201 S Oak  Sheridan MI 48884</t>
  </si>
  <si>
    <t>walk building do inspections</t>
  </si>
  <si>
    <t>Tues</t>
  </si>
  <si>
    <t>420 N Jefferson Ionia MI 48846</t>
  </si>
  <si>
    <t>inspection and pr</t>
  </si>
  <si>
    <t>Ionia Jefferson</t>
  </si>
  <si>
    <t>Ionia Emerson</t>
  </si>
  <si>
    <t>645 Hackett ST. Ionia MI 48846</t>
  </si>
  <si>
    <t>645 Hackett St Ionia Mi 48846</t>
  </si>
  <si>
    <t>Ionia High School</t>
  </si>
  <si>
    <t>250 E. Tuttle Rd. Ionia MI 48846</t>
  </si>
  <si>
    <t>Ionia High school</t>
  </si>
  <si>
    <t>250 E Tuttle Rd. Ionia Mi 48846</t>
  </si>
  <si>
    <t>Weds</t>
  </si>
  <si>
    <t xml:space="preserve">Herbison </t>
  </si>
  <si>
    <t>2957 W. Herbison Rd Dewitt Mi 48820</t>
  </si>
  <si>
    <t>training with Angela</t>
  </si>
  <si>
    <t>Herbison</t>
  </si>
  <si>
    <t>2957 W Herbison Dewitt Mi 48820</t>
  </si>
  <si>
    <t>Ionia Twin Rivers</t>
  </si>
  <si>
    <t>435 Lou Lemke LN. Muir MI 48860</t>
  </si>
  <si>
    <t>435 Lou Lemke LN Muir 48860</t>
  </si>
  <si>
    <t>Ionia Boyce</t>
  </si>
  <si>
    <t>3550 N State RD Ionia Mi 48846</t>
  </si>
  <si>
    <t>3550 N State Rd Ionia Mi 48846</t>
  </si>
  <si>
    <t>Fri</t>
  </si>
  <si>
    <t>Main Office</t>
  </si>
  <si>
    <t>1200 Front Ave NW Grand rapids Mi 49504</t>
  </si>
  <si>
    <t>Class</t>
  </si>
  <si>
    <t>1200 Front Ave NW Grand Rapids Mi 49504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</si>
</sst>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2" fillId="2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F1" zoomScale="70" zoomScaleNormal="70" workbookViewId="0">
      <selection activeCell="M1" sqref="M1:N1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</cols>
  <sheetData>
    <row r="1" spans="1:14" ht="22.5" customHeight="1" x14ac:dyDescent="0.25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112">
        <v>45256</v>
      </c>
      <c r="K1" s="35"/>
      <c r="L1" s="30" t="s">
        <v>80</v>
      </c>
      <c r="M1" s="33" t="s">
        <v>89</v>
      </c>
      <c r="N1" s="33"/>
    </row>
    <row r="2" spans="1:14" ht="39.7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90</v>
      </c>
      <c r="N2" s="37"/>
    </row>
    <row r="3" spans="1:14" ht="28.5" customHeight="1" x14ac:dyDescent="0.3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52.5</v>
      </c>
      <c r="N3" s="34"/>
    </row>
    <row r="4" spans="1:14" ht="34.5" customHeight="1" x14ac:dyDescent="0.25">
      <c r="A4" s="75" t="s">
        <v>9</v>
      </c>
      <c r="B4" s="76"/>
      <c r="C4" s="77">
        <v>0.32847222222222222</v>
      </c>
      <c r="D4" s="78"/>
      <c r="E4" s="9">
        <v>0.30624999999999997</v>
      </c>
      <c r="F4" s="9">
        <v>0.30555555555555552</v>
      </c>
      <c r="G4" s="9"/>
      <c r="H4" s="9">
        <v>0.36944444444444446</v>
      </c>
      <c r="I4" s="9"/>
      <c r="J4" s="9"/>
      <c r="K4" s="79" t="s">
        <v>10</v>
      </c>
      <c r="L4" s="80"/>
      <c r="M4" s="61">
        <f>SUM(M6)+M11</f>
        <v>42.25</v>
      </c>
      <c r="N4" s="62"/>
    </row>
    <row r="5" spans="1:14" ht="36.6" customHeight="1" x14ac:dyDescent="0.25">
      <c r="A5" s="64" t="s">
        <v>11</v>
      </c>
      <c r="B5" s="65"/>
      <c r="C5" s="66">
        <v>0.21597222222222223</v>
      </c>
      <c r="D5" s="67"/>
      <c r="E5" s="9">
        <v>0.20486111111111113</v>
      </c>
      <c r="F5" s="9">
        <v>7.8472222222222221E-2</v>
      </c>
      <c r="G5" s="9"/>
      <c r="H5" s="9">
        <v>0.10416666666666667</v>
      </c>
      <c r="I5" s="9"/>
      <c r="J5" s="9"/>
      <c r="K5" s="65"/>
      <c r="L5" s="65"/>
      <c r="M5" s="63"/>
      <c r="N5" s="63"/>
    </row>
    <row r="6" spans="1:14" ht="60.75" customHeight="1" x14ac:dyDescent="0.25">
      <c r="A6" s="68" t="s">
        <v>12</v>
      </c>
      <c r="B6" s="69"/>
      <c r="C6" s="70">
        <v>9.25</v>
      </c>
      <c r="D6" s="67"/>
      <c r="E6" s="10">
        <v>9.75</v>
      </c>
      <c r="F6" s="10">
        <v>6.75</v>
      </c>
      <c r="G6" s="10"/>
      <c r="H6" s="10"/>
      <c r="I6" s="10"/>
      <c r="J6" s="10"/>
      <c r="K6" s="71" t="s">
        <v>13</v>
      </c>
      <c r="L6" s="72"/>
      <c r="M6" s="73">
        <f>SUM(C10:J10)</f>
        <v>32.25</v>
      </c>
      <c r="N6" s="74"/>
    </row>
    <row r="7" spans="1:14" ht="38.1" customHeight="1" x14ac:dyDescent="0.25">
      <c r="A7" s="81" t="s">
        <v>52</v>
      </c>
      <c r="B7" s="82"/>
      <c r="C7" s="70">
        <v>1</v>
      </c>
      <c r="D7" s="67"/>
      <c r="E7" s="10">
        <v>0.5</v>
      </c>
      <c r="F7" s="10">
        <v>1</v>
      </c>
      <c r="G7" s="10"/>
      <c r="H7" s="10">
        <v>1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45" customHeight="1" x14ac:dyDescent="0.25">
      <c r="A8" s="58" t="s">
        <v>15</v>
      </c>
      <c r="B8" s="58"/>
      <c r="C8" s="59"/>
      <c r="D8" s="60"/>
      <c r="E8" s="11"/>
      <c r="F8" s="11">
        <v>1</v>
      </c>
      <c r="G8" s="11"/>
      <c r="H8" s="11">
        <v>2</v>
      </c>
      <c r="I8" s="11"/>
      <c r="J8" s="11"/>
      <c r="K8" s="71"/>
      <c r="L8" s="71"/>
      <c r="M8" s="57"/>
      <c r="N8" s="57"/>
    </row>
    <row r="9" spans="1:14" ht="44.1" customHeight="1" x14ac:dyDescent="0.2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197.1</v>
      </c>
      <c r="N9" s="97"/>
    </row>
    <row r="10" spans="1:14" ht="63.75" customHeight="1" x14ac:dyDescent="0.25">
      <c r="A10" s="98" t="s">
        <v>18</v>
      </c>
      <c r="B10" s="98"/>
      <c r="C10" s="99">
        <f>SUM(C6+C7+C8-C9)</f>
        <v>10.25</v>
      </c>
      <c r="D10" s="99"/>
      <c r="E10" s="13">
        <f t="shared" ref="E10:I10" si="0">SUM(E6+E7+E8-E9)</f>
        <v>10.25</v>
      </c>
      <c r="F10" s="13">
        <f t="shared" si="0"/>
        <v>8.75</v>
      </c>
      <c r="G10" s="13">
        <f t="shared" si="0"/>
        <v>0</v>
      </c>
      <c r="H10" s="13">
        <f t="shared" si="0"/>
        <v>3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35">
      <c r="A11" s="83" t="s">
        <v>19</v>
      </c>
      <c r="B11" s="84"/>
      <c r="C11" s="85"/>
      <c r="D11" s="86"/>
      <c r="E11" s="14" t="s">
        <v>20</v>
      </c>
      <c r="F11" s="14"/>
      <c r="G11" s="14">
        <v>10</v>
      </c>
      <c r="H11" s="14"/>
      <c r="I11" s="14"/>
      <c r="J11" s="14"/>
      <c r="K11" s="90" t="s">
        <v>21</v>
      </c>
      <c r="L11" s="91"/>
      <c r="M11" s="87">
        <f>SUM(C11:J11)</f>
        <v>10</v>
      </c>
      <c r="N11" s="87"/>
    </row>
    <row r="12" spans="1:14" ht="18.75" x14ac:dyDescent="0.2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75" x14ac:dyDescent="0.25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.75" x14ac:dyDescent="0.2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.75" x14ac:dyDescent="0.2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.75" x14ac:dyDescent="0.2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.75" x14ac:dyDescent="0.2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.75" x14ac:dyDescent="0.2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75" x14ac:dyDescent="0.2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25">
      <c r="A21" s="22">
        <v>45250</v>
      </c>
      <c r="B21" s="23" t="s">
        <v>68</v>
      </c>
      <c r="C21" s="24">
        <v>0.28750000000000003</v>
      </c>
      <c r="D21" s="24">
        <v>0.32847222222222222</v>
      </c>
      <c r="E21" s="23" t="s">
        <v>94</v>
      </c>
      <c r="F21" s="23">
        <v>52</v>
      </c>
      <c r="G21" s="23" t="s">
        <v>41</v>
      </c>
      <c r="H21" s="23" t="s">
        <v>101</v>
      </c>
      <c r="I21" s="23" t="s">
        <v>91</v>
      </c>
      <c r="J21" s="23" t="s">
        <v>92</v>
      </c>
      <c r="K21" s="28" t="s">
        <v>93</v>
      </c>
      <c r="L21" s="25"/>
      <c r="M21" s="25">
        <v>-52</v>
      </c>
      <c r="N21" s="25">
        <f t="shared" ref="N21:N84" si="1">F21+M21</f>
        <v>0</v>
      </c>
    </row>
    <row r="22" spans="1:18" x14ac:dyDescent="0.25">
      <c r="A22" s="22">
        <v>45250</v>
      </c>
      <c r="B22" s="23" t="s">
        <v>68</v>
      </c>
      <c r="C22" s="24">
        <v>0.51944444444444449</v>
      </c>
      <c r="D22" s="24">
        <v>0.71597222222222223</v>
      </c>
      <c r="E22" s="23"/>
      <c r="F22" s="23">
        <v>1</v>
      </c>
      <c r="G22" s="23" t="s">
        <v>97</v>
      </c>
      <c r="H22" s="23" t="s">
        <v>99</v>
      </c>
      <c r="I22" s="23" t="s">
        <v>98</v>
      </c>
      <c r="J22" s="23" t="s">
        <v>96</v>
      </c>
      <c r="K22" s="28" t="s">
        <v>103</v>
      </c>
      <c r="L22" s="25"/>
      <c r="M22" s="25"/>
      <c r="N22" s="25">
        <f t="shared" si="1"/>
        <v>1</v>
      </c>
    </row>
    <row r="23" spans="1:18" x14ac:dyDescent="0.25">
      <c r="A23" s="22">
        <v>45250</v>
      </c>
      <c r="B23" s="23" t="s">
        <v>68</v>
      </c>
      <c r="C23" s="24">
        <v>0.71597222222222223</v>
      </c>
      <c r="D23" s="24">
        <v>0.75763888888888886</v>
      </c>
      <c r="E23" s="23"/>
      <c r="F23" s="23">
        <v>52.7</v>
      </c>
      <c r="G23" s="23" t="s">
        <v>95</v>
      </c>
      <c r="H23" s="23" t="s">
        <v>100</v>
      </c>
      <c r="I23" s="23" t="s">
        <v>41</v>
      </c>
      <c r="J23" s="23" t="s">
        <v>102</v>
      </c>
      <c r="K23" s="28"/>
      <c r="L23" s="25"/>
      <c r="M23" s="25">
        <v>-52.5</v>
      </c>
      <c r="N23" s="25">
        <f t="shared" si="1"/>
        <v>0.20000000000000284</v>
      </c>
    </row>
    <row r="24" spans="1:18" x14ac:dyDescent="0.25">
      <c r="A24" s="22">
        <v>45251</v>
      </c>
      <c r="B24" s="23" t="s">
        <v>104</v>
      </c>
      <c r="C24" s="24">
        <v>0.30624999999999997</v>
      </c>
      <c r="D24" s="24">
        <v>0.32569444444444445</v>
      </c>
      <c r="E24" s="23"/>
      <c r="F24" s="23">
        <v>17.2</v>
      </c>
      <c r="G24" s="23" t="s">
        <v>41</v>
      </c>
      <c r="H24" s="23" t="s">
        <v>101</v>
      </c>
      <c r="I24" s="23" t="s">
        <v>107</v>
      </c>
      <c r="J24" s="23" t="s">
        <v>105</v>
      </c>
      <c r="K24" s="28" t="s">
        <v>106</v>
      </c>
      <c r="L24" s="25"/>
      <c r="M24" s="25"/>
      <c r="N24" s="25">
        <f t="shared" si="1"/>
        <v>17.2</v>
      </c>
    </row>
    <row r="25" spans="1:18" x14ac:dyDescent="0.25">
      <c r="A25" s="22">
        <v>45251</v>
      </c>
      <c r="B25" s="23" t="s">
        <v>104</v>
      </c>
      <c r="C25" s="24">
        <v>0.39652777777777781</v>
      </c>
      <c r="D25" s="24">
        <v>0.4284722222222222</v>
      </c>
      <c r="E25" s="23"/>
      <c r="F25" s="23">
        <v>1.4</v>
      </c>
      <c r="G25" s="23" t="s">
        <v>107</v>
      </c>
      <c r="H25" s="23" t="s">
        <v>105</v>
      </c>
      <c r="I25" s="23" t="s">
        <v>108</v>
      </c>
      <c r="J25" s="23" t="s">
        <v>109</v>
      </c>
      <c r="K25" s="28" t="s">
        <v>106</v>
      </c>
      <c r="L25" s="25"/>
      <c r="M25" s="25"/>
      <c r="N25" s="25">
        <f t="shared" si="1"/>
        <v>1.4</v>
      </c>
    </row>
    <row r="26" spans="1:18" x14ac:dyDescent="0.25">
      <c r="A26" s="22">
        <v>45251</v>
      </c>
      <c r="B26" s="23" t="s">
        <v>104</v>
      </c>
      <c r="C26" s="24">
        <v>0.4284722222222222</v>
      </c>
      <c r="D26" s="24">
        <v>0.70486111111111116</v>
      </c>
      <c r="E26" s="23"/>
      <c r="F26" s="23">
        <v>3.1</v>
      </c>
      <c r="G26" s="23" t="s">
        <v>108</v>
      </c>
      <c r="H26" s="23" t="s">
        <v>110</v>
      </c>
      <c r="I26" s="23" t="s">
        <v>111</v>
      </c>
      <c r="J26" s="23" t="s">
        <v>112</v>
      </c>
      <c r="K26" s="28" t="s">
        <v>106</v>
      </c>
      <c r="L26" s="25"/>
      <c r="M26" s="25"/>
      <c r="N26" s="25">
        <f t="shared" si="1"/>
        <v>3.1</v>
      </c>
    </row>
    <row r="27" spans="1:18" x14ac:dyDescent="0.25">
      <c r="A27" s="22">
        <v>45251</v>
      </c>
      <c r="B27" s="23" t="s">
        <v>104</v>
      </c>
      <c r="C27" s="24">
        <v>0.70486111111111116</v>
      </c>
      <c r="D27" s="24">
        <v>0.72222222222222221</v>
      </c>
      <c r="E27" s="23"/>
      <c r="F27" s="23">
        <v>19.3</v>
      </c>
      <c r="G27" s="23" t="s">
        <v>113</v>
      </c>
      <c r="H27" s="23" t="s">
        <v>114</v>
      </c>
      <c r="I27" s="23" t="s">
        <v>41</v>
      </c>
      <c r="J27" s="23" t="s">
        <v>102</v>
      </c>
      <c r="K27" s="28"/>
      <c r="L27" s="25"/>
      <c r="M27" s="25"/>
      <c r="N27" s="25">
        <f t="shared" si="1"/>
        <v>19.3</v>
      </c>
    </row>
    <row r="28" spans="1:18" x14ac:dyDescent="0.25">
      <c r="A28" s="22">
        <v>45252</v>
      </c>
      <c r="B28" s="23" t="s">
        <v>115</v>
      </c>
      <c r="C28" s="24">
        <v>0.2638888888888889</v>
      </c>
      <c r="D28" s="24">
        <v>0.30555555555555552</v>
      </c>
      <c r="E28" s="23"/>
      <c r="F28" s="23">
        <v>60.2</v>
      </c>
      <c r="G28" s="23" t="s">
        <v>41</v>
      </c>
      <c r="H28" s="23" t="s">
        <v>101</v>
      </c>
      <c r="I28" s="23" t="s">
        <v>116</v>
      </c>
      <c r="J28" s="23" t="s">
        <v>117</v>
      </c>
      <c r="K28" s="28" t="s">
        <v>118</v>
      </c>
      <c r="L28" s="25"/>
      <c r="M28" s="25">
        <v>-52</v>
      </c>
      <c r="N28" s="25">
        <f t="shared" si="1"/>
        <v>8.2000000000000028</v>
      </c>
    </row>
    <row r="29" spans="1:18" x14ac:dyDescent="0.25">
      <c r="A29" s="22">
        <v>45252</v>
      </c>
      <c r="B29" s="23" t="s">
        <v>115</v>
      </c>
      <c r="C29" s="24">
        <v>0.36874999999999997</v>
      </c>
      <c r="D29" s="24">
        <v>0.37083333333333335</v>
      </c>
      <c r="E29" s="23"/>
      <c r="F29" s="23">
        <v>0.5</v>
      </c>
      <c r="G29" s="23" t="s">
        <v>119</v>
      </c>
      <c r="H29" s="23" t="s">
        <v>120</v>
      </c>
      <c r="I29" s="23" t="s">
        <v>98</v>
      </c>
      <c r="J29" s="23" t="s">
        <v>96</v>
      </c>
      <c r="K29" s="28" t="s">
        <v>118</v>
      </c>
      <c r="L29" s="25"/>
      <c r="M29" s="25"/>
      <c r="N29" s="25">
        <f t="shared" si="1"/>
        <v>0.5</v>
      </c>
    </row>
    <row r="30" spans="1:18" x14ac:dyDescent="0.25">
      <c r="A30" s="22">
        <v>45252</v>
      </c>
      <c r="B30" s="23" t="s">
        <v>115</v>
      </c>
      <c r="C30" s="24">
        <v>0.47500000000000003</v>
      </c>
      <c r="D30" s="24">
        <v>0.50138888888888888</v>
      </c>
      <c r="E30" s="23"/>
      <c r="F30" s="23">
        <v>32.6</v>
      </c>
      <c r="G30" s="23" t="s">
        <v>95</v>
      </c>
      <c r="H30" s="23" t="s">
        <v>100</v>
      </c>
      <c r="I30" s="23" t="s">
        <v>121</v>
      </c>
      <c r="J30" s="23" t="s">
        <v>122</v>
      </c>
      <c r="K30" s="28" t="s">
        <v>106</v>
      </c>
      <c r="L30" s="25"/>
      <c r="M30" s="25"/>
      <c r="N30" s="25">
        <f t="shared" si="1"/>
        <v>32.6</v>
      </c>
    </row>
    <row r="31" spans="1:18" x14ac:dyDescent="0.25">
      <c r="A31" s="22">
        <v>45252</v>
      </c>
      <c r="B31" s="23" t="s">
        <v>115</v>
      </c>
      <c r="C31" s="24">
        <v>0.51180555555555551</v>
      </c>
      <c r="D31" s="24">
        <v>0.51736111111111105</v>
      </c>
      <c r="E31" s="23"/>
      <c r="F31" s="23">
        <v>6.6</v>
      </c>
      <c r="G31" s="23" t="s">
        <v>121</v>
      </c>
      <c r="H31" s="23" t="s">
        <v>123</v>
      </c>
      <c r="I31" s="23" t="s">
        <v>107</v>
      </c>
      <c r="J31" s="23" t="s">
        <v>105</v>
      </c>
      <c r="K31" s="28" t="s">
        <v>103</v>
      </c>
      <c r="L31" s="25"/>
      <c r="M31" s="25"/>
      <c r="N31" s="25">
        <f t="shared" si="1"/>
        <v>6.6</v>
      </c>
    </row>
    <row r="32" spans="1:18" x14ac:dyDescent="0.25">
      <c r="A32" s="22">
        <v>45252</v>
      </c>
      <c r="B32" s="23" t="s">
        <v>115</v>
      </c>
      <c r="C32" s="24">
        <v>0.53611111111111109</v>
      </c>
      <c r="D32" s="24">
        <v>0.54652777777777783</v>
      </c>
      <c r="E32" s="23"/>
      <c r="F32" s="23">
        <v>5.8</v>
      </c>
      <c r="G32" s="23" t="s">
        <v>107</v>
      </c>
      <c r="H32" s="23" t="s">
        <v>105</v>
      </c>
      <c r="I32" s="23" t="s">
        <v>124</v>
      </c>
      <c r="J32" s="23" t="s">
        <v>125</v>
      </c>
      <c r="K32" s="28" t="s">
        <v>103</v>
      </c>
      <c r="L32" s="25"/>
      <c r="M32" s="25"/>
      <c r="N32" s="25">
        <f t="shared" si="1"/>
        <v>5.8</v>
      </c>
    </row>
    <row r="33" spans="1:14" x14ac:dyDescent="0.25">
      <c r="A33" s="22">
        <v>45252</v>
      </c>
      <c r="B33" s="23" t="s">
        <v>115</v>
      </c>
      <c r="C33" s="24">
        <v>0.57847222222222217</v>
      </c>
      <c r="D33" s="24">
        <v>0.58888888888888891</v>
      </c>
      <c r="E33" s="23"/>
      <c r="F33" s="23">
        <v>12.3</v>
      </c>
      <c r="G33" s="23" t="s">
        <v>124</v>
      </c>
      <c r="H33" s="23" t="s">
        <v>126</v>
      </c>
      <c r="I33" s="23" t="s">
        <v>41</v>
      </c>
      <c r="J33" s="23" t="s">
        <v>102</v>
      </c>
      <c r="K33" s="28"/>
      <c r="L33" s="25"/>
      <c r="M33" s="25"/>
      <c r="N33" s="25">
        <f t="shared" si="1"/>
        <v>12.3</v>
      </c>
    </row>
    <row r="34" spans="1:14" x14ac:dyDescent="0.25">
      <c r="A34" s="22">
        <v>45254</v>
      </c>
      <c r="B34" s="23" t="s">
        <v>127</v>
      </c>
      <c r="C34" s="24">
        <v>0.30763888888888891</v>
      </c>
      <c r="D34" s="24">
        <v>0.40763888888888888</v>
      </c>
      <c r="E34" s="23"/>
      <c r="F34" s="23">
        <v>44.9</v>
      </c>
      <c r="G34" s="23" t="s">
        <v>41</v>
      </c>
      <c r="H34" s="23" t="s">
        <v>101</v>
      </c>
      <c r="I34" s="23" t="s">
        <v>128</v>
      </c>
      <c r="J34" s="23" t="s">
        <v>129</v>
      </c>
      <c r="K34" s="28" t="s">
        <v>130</v>
      </c>
      <c r="L34" s="25"/>
      <c r="M34" s="25"/>
      <c r="N34" s="25">
        <f t="shared" si="1"/>
        <v>44.9</v>
      </c>
    </row>
    <row r="35" spans="1:14" x14ac:dyDescent="0.25">
      <c r="A35" s="22">
        <v>45254</v>
      </c>
      <c r="B35" s="23" t="s">
        <v>127</v>
      </c>
      <c r="C35" s="24">
        <v>0.60416666666666663</v>
      </c>
      <c r="D35" s="24">
        <v>0.6430555555555556</v>
      </c>
      <c r="E35" s="23"/>
      <c r="F35" s="23">
        <v>44</v>
      </c>
      <c r="G35" s="23" t="s">
        <v>128</v>
      </c>
      <c r="H35" s="23" t="s">
        <v>131</v>
      </c>
      <c r="I35" s="23" t="s">
        <v>41</v>
      </c>
      <c r="J35" s="23" t="s">
        <v>102</v>
      </c>
      <c r="K35" s="28"/>
      <c r="L35" s="25"/>
      <c r="M35" s="25"/>
      <c r="N35" s="25">
        <f t="shared" si="1"/>
        <v>44</v>
      </c>
    </row>
    <row r="36" spans="1:14" x14ac:dyDescent="0.25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2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2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2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2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2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2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2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2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2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2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2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2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2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2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2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2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2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2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2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2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2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2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2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2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2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2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2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2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2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2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2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2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2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2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2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2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2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2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2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2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2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2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2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2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2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2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2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2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2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2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2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2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2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2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2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2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2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2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2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2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2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2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2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2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2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2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2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2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2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2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2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2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2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2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2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2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2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2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2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2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2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2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2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2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2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2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2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2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2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2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2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2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2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2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2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2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2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2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2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2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2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2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2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2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2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2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2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2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2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2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2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2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2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2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2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2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2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2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2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2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2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2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2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2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2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2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2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2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2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2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2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2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2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2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2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2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2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2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2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2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2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2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2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2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2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2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2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2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2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2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2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2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2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2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2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2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2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2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2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2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2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2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2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2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2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2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2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2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2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2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2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2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2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2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2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2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2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2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2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2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2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2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2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2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2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2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2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2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2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2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2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2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2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2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2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2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2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2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2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2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2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2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2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2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2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2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2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2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2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2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2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2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2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2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2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2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2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2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2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2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2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2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2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2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2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2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2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2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2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2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2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2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2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2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2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2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2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2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2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2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2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2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2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2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2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2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2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2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2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2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2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2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2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2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2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2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2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2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2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2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2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2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2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2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2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2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2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2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2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2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2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2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2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2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2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2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2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2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2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2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2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2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2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2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2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2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2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2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2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2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2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2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2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2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2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2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2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2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2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2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2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2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2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2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2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2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2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2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2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2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2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2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2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2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2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2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2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2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2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2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2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2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2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2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2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2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2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2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2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2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2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2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2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2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2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2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2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2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2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2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2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2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2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2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2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2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2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2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2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2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2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2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2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2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2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2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2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2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2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2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2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2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2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2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2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2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2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2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2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2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2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2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2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2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2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2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2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2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2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2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2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2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2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2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2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2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2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2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2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2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2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2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2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2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2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2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2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2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2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2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2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2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2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2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2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2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2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2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2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2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2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2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2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2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2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2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2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2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2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2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2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2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2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2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2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2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2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2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2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2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2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2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2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2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2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2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2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2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2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2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2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2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2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2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2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2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2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2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2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2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2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2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2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2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2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2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2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2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2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2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2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2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25">
      <c r="K499" s="107"/>
      <c r="L499" s="107"/>
    </row>
    <row r="1048575" spans="11:12" x14ac:dyDescent="0.2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</cols>
  <sheetData>
    <row r="1" spans="1:16" ht="18" customHeight="1" x14ac:dyDescent="0.25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2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2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2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2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2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5" customHeight="1" x14ac:dyDescent="0.2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2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2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3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75" x14ac:dyDescent="0.2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75" x14ac:dyDescent="0.2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75" x14ac:dyDescent="0.2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75" x14ac:dyDescent="0.2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75" x14ac:dyDescent="0.2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75" x14ac:dyDescent="0.2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75" x14ac:dyDescent="0.2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75" x14ac:dyDescent="0.2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2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2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2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2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2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2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2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2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2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2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2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2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2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25">
      <c r="K499" s="107"/>
      <c r="L499" s="107"/>
    </row>
    <row r="1048575" spans="11:12" x14ac:dyDescent="0.2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 Pomranky</cp:lastModifiedBy>
  <dcterms:created xsi:type="dcterms:W3CDTF">2022-05-26T15:05:30Z</dcterms:created>
  <dcterms:modified xsi:type="dcterms:W3CDTF">2023-11-27T16:54:04Z</dcterms:modified>
</cp:coreProperties>
</file>