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DDF5B4BF-8C53-412B-ACD3-B686B8AE1363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5" i="3" l="1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9" i="3"/>
  <c r="O6" i="1"/>
  <c r="O4" i="1" s="1"/>
  <c r="O9" i="1"/>
</calcChain>
</file>

<file path=xl/sharedStrings.xml><?xml version="1.0" encoding="utf-8"?>
<sst xmlns="http://schemas.openxmlformats.org/spreadsheetml/2006/main" count="238" uniqueCount="126">
  <si>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</si>
  <si>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</si>
  <si>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</si>
  <si>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</si>
  <si>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</si>
  <si>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</si>
  <si>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</si>
  <si>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</si>
  <si>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</si>
  <si>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</si>
  <si>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</si>
  <si>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</si>
  <si>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</si>
  <si>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</si>
  <si>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</si>
  <si>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</si>
  <si>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</si>
  <si>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</si>
  <si>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</si>
  <si>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</si>
  <si>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</si>
  <si>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</si>
  <si>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</si>
  <si>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</si>
  <si>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</si>
  <si>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</si>
  <si>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</si>
  <si>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</si>
  <si>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</si>
  <si>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</si>
  <si>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</si>
  <si>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</si>
  <si>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</si>
  <si>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</si>
  <si>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</si>
  <si>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</si>
  <si>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</si>
  <si>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</si>
  <si>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</si>
  <si>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</si>
  <si>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</si>
  <si>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</si>
  <si>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</si>
  <si>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</si>
  <si>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</si>
  <si>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</si>
  <si>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</si>
  <si>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</si>
  <si>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</si>
  <si>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</si>
  <si>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</si>
  <si>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</si>
  <si>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</si>
  <si>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</si>
  <si>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</si>
  <si>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</si>
  <si>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</si>
  <si>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</si>
  <si>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</si>
  <si>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</si>
  <si>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</si>
  <si>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</si>
  <si>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</si>
  <si>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</si>
  <si>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</si>
  <si>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</si>
  <si>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</si>
  <si>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</si>
  <si>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</si>
  <si>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</si>
  <si>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</si>
  <si>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</si>
  <si>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</si>
  <si>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</si>
  <si>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</si>
  <si>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</si>
  <si>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</si>
  <si>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</si>
  <si>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</si>
  <si>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</si>
  <si>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</si>
  <si>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</si>
  <si>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</si>
  <si>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</si>
  <si>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</si>
  <si>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</si>
  <si>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</si>
  <si>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</si>
  <si>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</si>
  <si>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11.26.23</t>
  </si>
  <si>
    <t>Portage</t>
  </si>
  <si>
    <t>1189 hickory rd. Hillsdale mi 49242</t>
  </si>
  <si>
    <t>3h 18m</t>
  </si>
  <si>
    <t>1189 Hickory RD Hillsdale MI 49242</t>
  </si>
  <si>
    <t>DeWitt Herbieson</t>
  </si>
  <si>
    <t>3147 W Herbison Rd, DeWitt MI 48820</t>
  </si>
  <si>
    <t>12m</t>
  </si>
  <si>
    <t>Flagstar Portage</t>
  </si>
  <si>
    <t>475 Romence Rd, Portage Mi 49024</t>
  </si>
  <si>
    <t>1h 12m</t>
  </si>
  <si>
    <t>330 E Centre Ave, Portage, MI 49002</t>
  </si>
  <si>
    <t>2h 16m</t>
  </si>
  <si>
    <t>Tue</t>
  </si>
  <si>
    <t>6m</t>
  </si>
  <si>
    <t>106 W Chicago St, Quincy, MI 49082</t>
  </si>
  <si>
    <t>1h 28m</t>
  </si>
  <si>
    <t>Ionia Jefferson</t>
  </si>
  <si>
    <t>420 N Jefferson, Ionia MI 48846</t>
  </si>
  <si>
    <t>39m</t>
  </si>
  <si>
    <t>Ionia Emerson</t>
  </si>
  <si>
    <t>645 Hackett St, Ionia MI 48846</t>
  </si>
  <si>
    <t>33m</t>
  </si>
  <si>
    <t>Ionia High School</t>
  </si>
  <si>
    <t>250 E Tuttle Rd, Ionia MI 48846</t>
  </si>
  <si>
    <t>5h 46m</t>
  </si>
  <si>
    <t>Wed</t>
  </si>
  <si>
    <t>21m</t>
  </si>
  <si>
    <t>2h 11m</t>
  </si>
  <si>
    <t>18705 US-12, Cement City, MI 49233</t>
  </si>
  <si>
    <t>753 Olds St, Jonesville, MI 49250</t>
  </si>
  <si>
    <t>payroll, inspection timesheet training</t>
  </si>
  <si>
    <t>csutomer meeting</t>
  </si>
  <si>
    <t>Payroll submission</t>
  </si>
  <si>
    <t>inspection training with Kipp</t>
  </si>
  <si>
    <t>inspection training with Kipp, L10</t>
  </si>
  <si>
    <t>Quarterly with Jason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</si>
</sst>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2"/>
  <sheetViews>
    <sheetView tabSelected="1" topLeftCell="A10" zoomScale="70" zoomScaleNormal="70" workbookViewId="0">
      <selection activeCell="A22" sqref="A2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89</v>
      </c>
      <c r="K1" s="35"/>
      <c r="L1" s="30" t="s">
        <v>80</v>
      </c>
      <c r="M1" s="33" t="s">
        <v>90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91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76</v>
      </c>
      <c r="N3" s="34"/>
    </row>
    <row r="4" spans="1:14" ht="34.5" customHeight="1" x14ac:dyDescent="0.35">
      <c r="A4" s="75" t="s">
        <v>9</v>
      </c>
      <c r="B4" s="76"/>
      <c r="C4" s="77">
        <v>0.33194444444444443</v>
      </c>
      <c r="D4" s="78"/>
      <c r="E4" s="9">
        <v>0.3354166666666667</v>
      </c>
      <c r="F4" s="9"/>
      <c r="G4" s="9"/>
      <c r="H4" s="9"/>
      <c r="I4" s="9"/>
      <c r="J4" s="9"/>
      <c r="K4" s="79" t="s">
        <v>10</v>
      </c>
      <c r="L4" s="80"/>
      <c r="M4" s="61">
        <v>51</v>
      </c>
      <c r="N4" s="62"/>
    </row>
    <row r="5" spans="1:14" ht="36.65" customHeight="1" x14ac:dyDescent="0.35">
      <c r="A5" s="64" t="s">
        <v>11</v>
      </c>
      <c r="B5" s="65"/>
      <c r="C5" s="66">
        <v>0.18541666666666667</v>
      </c>
      <c r="D5" s="67"/>
      <c r="E5" s="9">
        <v>0.20416666666666669</v>
      </c>
      <c r="F5" s="9"/>
      <c r="G5" s="9"/>
      <c r="H5" s="9"/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8.5</v>
      </c>
      <c r="D6" s="67"/>
      <c r="E6" s="10">
        <v>9</v>
      </c>
      <c r="F6" s="10"/>
      <c r="G6" s="10"/>
      <c r="H6" s="10"/>
      <c r="I6" s="10"/>
      <c r="J6" s="10"/>
      <c r="K6" s="71" t="s">
        <v>13</v>
      </c>
      <c r="L6" s="72"/>
      <c r="M6" s="73">
        <f>SUM(C10:J10)</f>
        <v>31</v>
      </c>
      <c r="N6" s="74"/>
    </row>
    <row r="7" spans="1:14" ht="38.15" customHeight="1" x14ac:dyDescent="0.35">
      <c r="A7" s="81" t="s">
        <v>52</v>
      </c>
      <c r="B7" s="82"/>
      <c r="C7" s="70">
        <v>1.5</v>
      </c>
      <c r="D7" s="67"/>
      <c r="E7" s="10">
        <v>2</v>
      </c>
      <c r="F7" s="10"/>
      <c r="G7" s="10"/>
      <c r="H7" s="10"/>
      <c r="I7" s="10"/>
      <c r="J7" s="10"/>
      <c r="K7" s="71" t="s">
        <v>14</v>
      </c>
      <c r="L7" s="71"/>
      <c r="M7" s="56">
        <f>SUM(L21:L495)</f>
        <v>0</v>
      </c>
      <c r="N7" s="57"/>
    </row>
    <row r="8" spans="1:14" ht="47.5" customHeight="1" x14ac:dyDescent="0.35">
      <c r="A8" s="58" t="s">
        <v>15</v>
      </c>
      <c r="B8" s="58"/>
      <c r="C8" s="59">
        <v>1</v>
      </c>
      <c r="D8" s="60"/>
      <c r="E8" s="11">
        <v>1</v>
      </c>
      <c r="F8" s="11">
        <v>8</v>
      </c>
      <c r="G8" s="11"/>
      <c r="H8" s="11"/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SUM(N21:N495)</f>
        <v>146.39999999999998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11</v>
      </c>
      <c r="D10" s="99"/>
      <c r="E10" s="13">
        <f t="shared" ref="E10:I10" si="0">SUM(E6+E7+E8-E9)</f>
        <v>12</v>
      </c>
      <c r="F10" s="13">
        <f t="shared" si="0"/>
        <v>8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>
        <v>10</v>
      </c>
      <c r="H11" s="14">
        <v>10</v>
      </c>
      <c r="I11" s="14"/>
      <c r="J11" s="14"/>
      <c r="K11" s="90" t="s">
        <v>21</v>
      </c>
      <c r="L11" s="91"/>
      <c r="M11" s="87">
        <f>SUM(C11:J11)</f>
        <v>20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>
        <v>45250</v>
      </c>
      <c r="B21" s="23" t="s">
        <v>68</v>
      </c>
      <c r="C21" s="24">
        <v>0.2638888888888889</v>
      </c>
      <c r="D21" s="24">
        <v>0.33194444444444443</v>
      </c>
      <c r="E21" s="23" t="s">
        <v>92</v>
      </c>
      <c r="F21" s="23">
        <v>81.099999999999994</v>
      </c>
      <c r="G21" s="23" t="s">
        <v>41</v>
      </c>
      <c r="H21" s="23" t="s">
        <v>93</v>
      </c>
      <c r="I21" s="23" t="s">
        <v>94</v>
      </c>
      <c r="J21" s="23" t="s">
        <v>95</v>
      </c>
      <c r="K21" s="28" t="s">
        <v>120</v>
      </c>
      <c r="L21" s="25"/>
      <c r="M21" s="25">
        <v>-76</v>
      </c>
      <c r="N21" s="25">
        <f t="shared" ref="N21:N81" si="1">F21+M21</f>
        <v>5.0999999999999943</v>
      </c>
    </row>
    <row r="22" spans="1:18" x14ac:dyDescent="0.35">
      <c r="A22" s="22">
        <v>45250</v>
      </c>
      <c r="B22" s="23" t="s">
        <v>68</v>
      </c>
      <c r="C22" s="24">
        <v>0.4694444444444445</v>
      </c>
      <c r="D22" s="24">
        <v>0.52222222222222225</v>
      </c>
      <c r="E22" s="23" t="s">
        <v>96</v>
      </c>
      <c r="F22" s="23">
        <v>81.3</v>
      </c>
      <c r="G22" s="23" t="s">
        <v>94</v>
      </c>
      <c r="H22" s="23" t="s">
        <v>95</v>
      </c>
      <c r="I22" s="23" t="s">
        <v>97</v>
      </c>
      <c r="J22" s="23" t="s">
        <v>98</v>
      </c>
      <c r="K22" s="28"/>
      <c r="L22" s="25"/>
      <c r="M22" s="25"/>
      <c r="N22" s="25">
        <f t="shared" si="1"/>
        <v>81.3</v>
      </c>
    </row>
    <row r="23" spans="1:18" x14ac:dyDescent="0.35">
      <c r="A23" s="22">
        <v>45250</v>
      </c>
      <c r="B23" s="23" t="s">
        <v>68</v>
      </c>
      <c r="C23" s="24">
        <v>0.53055555555555556</v>
      </c>
      <c r="D23" s="24">
        <v>0.53680555555555554</v>
      </c>
      <c r="E23" s="23" t="s">
        <v>99</v>
      </c>
      <c r="F23" s="23">
        <v>2</v>
      </c>
      <c r="G23" s="23" t="s">
        <v>97</v>
      </c>
      <c r="H23" s="23" t="s">
        <v>98</v>
      </c>
      <c r="I23" s="23"/>
      <c r="J23" s="23" t="s">
        <v>100</v>
      </c>
      <c r="K23" s="28" t="s">
        <v>121</v>
      </c>
      <c r="L23" s="25"/>
      <c r="M23" s="25"/>
      <c r="N23" s="25">
        <f t="shared" si="1"/>
        <v>2</v>
      </c>
    </row>
    <row r="24" spans="1:18" x14ac:dyDescent="0.35">
      <c r="A24" s="22">
        <v>45250</v>
      </c>
      <c r="B24" s="23" t="s">
        <v>68</v>
      </c>
      <c r="C24" s="24">
        <v>0.58680555555555558</v>
      </c>
      <c r="D24" s="24">
        <v>0.59097222222222223</v>
      </c>
      <c r="E24" s="23" t="s">
        <v>101</v>
      </c>
      <c r="F24" s="23">
        <v>1.7</v>
      </c>
      <c r="G24" s="23"/>
      <c r="H24" s="23" t="s">
        <v>100</v>
      </c>
      <c r="I24" s="23" t="s">
        <v>97</v>
      </c>
      <c r="J24" s="23" t="s">
        <v>98</v>
      </c>
      <c r="K24" s="28" t="s">
        <v>122</v>
      </c>
      <c r="L24" s="25"/>
      <c r="M24" s="25"/>
      <c r="N24" s="25">
        <f t="shared" si="1"/>
        <v>1.7</v>
      </c>
    </row>
    <row r="25" spans="1:18" x14ac:dyDescent="0.35">
      <c r="A25" s="22">
        <v>45250</v>
      </c>
      <c r="B25" s="23" t="s">
        <v>68</v>
      </c>
      <c r="C25" s="24">
        <v>0.68541666666666667</v>
      </c>
      <c r="D25" s="24">
        <v>0.73888888888888893</v>
      </c>
      <c r="E25" s="23"/>
      <c r="F25" s="23">
        <v>76.099999999999994</v>
      </c>
      <c r="G25" s="23" t="s">
        <v>97</v>
      </c>
      <c r="H25" s="23" t="s">
        <v>98</v>
      </c>
      <c r="I25" s="23" t="s">
        <v>41</v>
      </c>
      <c r="J25" s="23" t="s">
        <v>93</v>
      </c>
      <c r="K25" s="28"/>
      <c r="L25" s="25"/>
      <c r="M25" s="25">
        <v>-76</v>
      </c>
      <c r="N25" s="25">
        <f t="shared" si="1"/>
        <v>9.9999999999994316E-2</v>
      </c>
    </row>
    <row r="26" spans="1:18" x14ac:dyDescent="0.35">
      <c r="A26" s="22">
        <v>45251</v>
      </c>
      <c r="B26" s="23" t="s">
        <v>102</v>
      </c>
      <c r="C26" s="24">
        <v>0.25069444444444444</v>
      </c>
      <c r="D26" s="24">
        <v>0.26458333333333334</v>
      </c>
      <c r="E26" s="23" t="s">
        <v>103</v>
      </c>
      <c r="F26" s="23">
        <v>13.7</v>
      </c>
      <c r="G26" s="23" t="s">
        <v>41</v>
      </c>
      <c r="H26" s="23" t="s">
        <v>93</v>
      </c>
      <c r="I26" s="23"/>
      <c r="J26" s="23" t="s">
        <v>104</v>
      </c>
      <c r="K26" s="28"/>
      <c r="L26" s="25"/>
      <c r="M26" s="25"/>
      <c r="N26" s="25">
        <f t="shared" si="1"/>
        <v>13.7</v>
      </c>
    </row>
    <row r="27" spans="1:18" x14ac:dyDescent="0.35">
      <c r="A27" s="22">
        <v>45251</v>
      </c>
      <c r="B27" s="23" t="s">
        <v>102</v>
      </c>
      <c r="C27" s="24">
        <v>0.26874999999999999</v>
      </c>
      <c r="D27" s="24">
        <v>0.3354166666666667</v>
      </c>
      <c r="E27" s="23" t="s">
        <v>105</v>
      </c>
      <c r="F27" s="23">
        <v>89.9</v>
      </c>
      <c r="G27" s="23"/>
      <c r="H27" s="23" t="s">
        <v>104</v>
      </c>
      <c r="I27" s="23" t="s">
        <v>106</v>
      </c>
      <c r="J27" s="23" t="s">
        <v>107</v>
      </c>
      <c r="K27" s="28" t="s">
        <v>123</v>
      </c>
      <c r="L27" s="25"/>
      <c r="M27" s="25">
        <v>-76</v>
      </c>
      <c r="N27" s="25">
        <f t="shared" si="1"/>
        <v>13.900000000000006</v>
      </c>
    </row>
    <row r="28" spans="1:18" x14ac:dyDescent="0.35">
      <c r="A28" s="22">
        <v>45251</v>
      </c>
      <c r="B28" s="23" t="s">
        <v>102</v>
      </c>
      <c r="C28" s="24">
        <v>0.39652777777777781</v>
      </c>
      <c r="D28" s="24">
        <v>0.40069444444444446</v>
      </c>
      <c r="E28" s="23" t="s">
        <v>108</v>
      </c>
      <c r="F28" s="23">
        <v>1.4</v>
      </c>
      <c r="G28" s="23" t="s">
        <v>106</v>
      </c>
      <c r="H28" s="23" t="s">
        <v>107</v>
      </c>
      <c r="I28" s="23" t="s">
        <v>109</v>
      </c>
      <c r="J28" s="23" t="s">
        <v>110</v>
      </c>
      <c r="K28" s="28" t="s">
        <v>123</v>
      </c>
      <c r="L28" s="25"/>
      <c r="M28" s="25"/>
      <c r="N28" s="25">
        <f t="shared" si="1"/>
        <v>1.4</v>
      </c>
    </row>
    <row r="29" spans="1:18" x14ac:dyDescent="0.35">
      <c r="A29" s="22">
        <v>45251</v>
      </c>
      <c r="B29" s="23" t="s">
        <v>102</v>
      </c>
      <c r="C29" s="24">
        <v>0.42777777777777781</v>
      </c>
      <c r="D29" s="24">
        <v>0.43333333333333335</v>
      </c>
      <c r="E29" s="23" t="s">
        <v>111</v>
      </c>
      <c r="F29" s="23">
        <v>3.1</v>
      </c>
      <c r="G29" s="23" t="s">
        <v>109</v>
      </c>
      <c r="H29" s="23" t="s">
        <v>110</v>
      </c>
      <c r="I29" s="23" t="s">
        <v>112</v>
      </c>
      <c r="J29" s="23" t="s">
        <v>113</v>
      </c>
      <c r="K29" s="28" t="s">
        <v>123</v>
      </c>
      <c r="L29" s="25"/>
      <c r="M29" s="25"/>
      <c r="N29" s="25">
        <f t="shared" si="1"/>
        <v>3.1</v>
      </c>
    </row>
    <row r="30" spans="1:18" x14ac:dyDescent="0.35">
      <c r="A30" s="22">
        <v>45251</v>
      </c>
      <c r="B30" s="23" t="s">
        <v>102</v>
      </c>
      <c r="C30" s="24">
        <v>0.45624999999999999</v>
      </c>
      <c r="D30" s="24">
        <v>0.46388888888888885</v>
      </c>
      <c r="E30" s="23" t="s">
        <v>114</v>
      </c>
      <c r="F30" s="23">
        <v>1.8</v>
      </c>
      <c r="G30" s="23" t="s">
        <v>112</v>
      </c>
      <c r="H30" s="23" t="s">
        <v>113</v>
      </c>
      <c r="I30" s="23" t="s">
        <v>112</v>
      </c>
      <c r="J30" s="23" t="s">
        <v>113</v>
      </c>
      <c r="K30" s="28" t="s">
        <v>124</v>
      </c>
      <c r="L30" s="25"/>
      <c r="M30" s="25"/>
      <c r="N30" s="25">
        <f t="shared" si="1"/>
        <v>1.8</v>
      </c>
    </row>
    <row r="31" spans="1:18" x14ac:dyDescent="0.35">
      <c r="A31" s="22">
        <v>45251</v>
      </c>
      <c r="B31" s="23" t="s">
        <v>102</v>
      </c>
      <c r="C31" s="24">
        <v>0.70416666666666661</v>
      </c>
      <c r="D31" s="24">
        <v>0.77777777777777779</v>
      </c>
      <c r="E31" s="23"/>
      <c r="F31" s="23">
        <v>98.3</v>
      </c>
      <c r="G31" s="23" t="s">
        <v>112</v>
      </c>
      <c r="H31" s="23" t="s">
        <v>113</v>
      </c>
      <c r="I31" s="23" t="s">
        <v>41</v>
      </c>
      <c r="J31" s="23" t="s">
        <v>93</v>
      </c>
      <c r="K31" s="28"/>
      <c r="L31" s="25"/>
      <c r="M31" s="25">
        <v>-76</v>
      </c>
      <c r="N31" s="25">
        <f t="shared" si="1"/>
        <v>22.299999999999997</v>
      </c>
    </row>
    <row r="32" spans="1:18" x14ac:dyDescent="0.35">
      <c r="A32" s="22">
        <v>45252</v>
      </c>
      <c r="B32" s="23" t="s">
        <v>115</v>
      </c>
      <c r="C32" s="24">
        <v>0.50347222222222221</v>
      </c>
      <c r="D32" s="24">
        <v>0.52708333333333335</v>
      </c>
      <c r="E32" s="23" t="s">
        <v>117</v>
      </c>
      <c r="F32" s="23">
        <v>24.6</v>
      </c>
      <c r="G32" s="23" t="s">
        <v>41</v>
      </c>
      <c r="H32" s="23" t="s">
        <v>93</v>
      </c>
      <c r="I32" s="23"/>
      <c r="J32" s="23" t="s">
        <v>118</v>
      </c>
      <c r="K32" s="28" t="s">
        <v>125</v>
      </c>
      <c r="L32" s="25"/>
      <c r="M32" s="25">
        <v>-24.6</v>
      </c>
      <c r="N32" s="25">
        <f t="shared" si="1"/>
        <v>0</v>
      </c>
    </row>
    <row r="33" spans="1:14" x14ac:dyDescent="0.35">
      <c r="A33" s="22">
        <v>45252</v>
      </c>
      <c r="B33" s="23" t="s">
        <v>115</v>
      </c>
      <c r="C33" s="24">
        <v>0.61805555555555558</v>
      </c>
      <c r="D33" s="24">
        <v>0.64097222222222217</v>
      </c>
      <c r="E33" s="23" t="s">
        <v>116</v>
      </c>
      <c r="F33" s="23">
        <v>19.3</v>
      </c>
      <c r="G33" s="23"/>
      <c r="H33" s="23" t="s">
        <v>118</v>
      </c>
      <c r="I33" s="23"/>
      <c r="J33" s="23" t="s">
        <v>119</v>
      </c>
      <c r="K33" s="28"/>
      <c r="L33" s="25"/>
      <c r="M33" s="25">
        <v>-19.3</v>
      </c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ref="N82:N145" si="2">F82+M82</f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2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ref="N146:N209" si="3">F146+M146</f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3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ref="N210:N273" si="4">F210+M210</f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4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ref="N274:N337" si="5">F274+M274</f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5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7"/>
      <c r="L289" s="23"/>
      <c r="M289" s="23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ref="N338:N401" si="6">F338+M338</f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6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ref="N402:N465" si="7">F402+M402</f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7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ref="N466:N495" si="8">F466+M466</f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8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K496" s="107"/>
      <c r="L496" s="107"/>
    </row>
    <row r="1048572" spans="11:12" x14ac:dyDescent="0.35">
      <c r="K1048572" s="108"/>
      <c r="L1048572" s="108"/>
    </row>
  </sheetData>
  <mergeCells count="63">
    <mergeCell ref="O20:R20"/>
    <mergeCell ref="K496:L496"/>
    <mergeCell ref="K1048572:L1048572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2023-11-26T13:40:14Z</dcterms:modified>
</cp:coreProperties>
</file>