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EB0F4C6E-BC4A-4107-851B-5FD952AB4DCC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3" l="1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M7" i="3"/>
  <c r="J10" i="3"/>
  <c r="C10" i="3"/>
  <c r="M11" i="3"/>
  <c r="H10" i="3"/>
  <c r="I10" i="3"/>
  <c r="M9" i="3" l="1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<sst xmlns="http://schemas.openxmlformats.org/spreadsheetml/2006/main" count="368" uniqueCount="162">
  <si>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</si>
  <si>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</si>
  <si>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</si>
  <si>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</si>
  <si>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</si>
  <si>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</si>
  <si>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</si>
  <si>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</si>
  <si>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</si>
  <si>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</si>
  <si>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</si>
  <si>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</si>
  <si>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</si>
  <si>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</si>
  <si>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</si>
  <si>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</si>
  <si>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</si>
  <si>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</si>
  <si>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</si>
  <si>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</si>
  <si>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</si>
  <si>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</si>
  <si>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</si>
  <si>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</si>
  <si>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</si>
  <si>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</si>
  <si>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</si>
  <si>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</si>
  <si>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</si>
  <si>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</si>
  <si>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</si>
  <si>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</si>
  <si>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</si>
  <si>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</si>
  <si>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</si>
  <si>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</si>
  <si>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</si>
  <si>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</si>
  <si>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</si>
  <si>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</si>
  <si>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</si>
  <si>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</si>
  <si>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</si>
  <si>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</si>
  <si>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</si>
  <si>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</si>
  <si>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</si>
  <si>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</si>
  <si>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</si>
  <si>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</si>
  <si>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</si>
  <si>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</si>
  <si>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</si>
  <si>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</si>
  <si>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</si>
  <si>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</si>
  <si>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</si>
  <si>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</si>
  <si>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</si>
  <si>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</si>
  <si>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</si>
  <si>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</si>
  <si>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</si>
  <si>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</si>
  <si>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</si>
  <si>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</si>
  <si>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</si>
  <si>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</si>
  <si>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</si>
  <si>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</si>
  <si>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</si>
  <si>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</si>
  <si>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</si>
  <si>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</si>
  <si>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</si>
  <si>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</si>
  <si>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</si>
  <si>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</si>
  <si>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</si>
  <si>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</si>
  <si>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</si>
  <si>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</si>
  <si>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</si>
  <si>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</si>
  <si>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</si>
  <si>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</si>
  <si>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</si>
  <si>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</si>
  <si>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Alyssa Harrell</t>
  </si>
  <si>
    <t>14459 lemon tree ln,west oilce mi 49460</t>
  </si>
  <si>
    <t>byron center</t>
  </si>
  <si>
    <t>Enter Date:11/19/23</t>
  </si>
  <si>
    <t>730am</t>
  </si>
  <si>
    <t>1045pm</t>
  </si>
  <si>
    <t>11am</t>
  </si>
  <si>
    <t>5pm</t>
  </si>
  <si>
    <t>7am</t>
  </si>
  <si>
    <t>630pm</t>
  </si>
  <si>
    <t>8am</t>
  </si>
  <si>
    <t>7pm</t>
  </si>
  <si>
    <t>4pm</t>
  </si>
  <si>
    <t>7415 Fillmore St, Allendale Charter Twp, MI 49401</t>
  </si>
  <si>
    <t>180 Baldwin St, Jenison, MI 49428</t>
  </si>
  <si>
    <t>3h 59m</t>
  </si>
  <si>
    <t>1179 Monroe Ave NW, Grand Rapids, MI 49503</t>
  </si>
  <si>
    <t>Home Office</t>
  </si>
  <si>
    <t>1200 Front Ave NW, Grand Rapids, MI  49504</t>
  </si>
  <si>
    <t>1h 25m</t>
  </si>
  <si>
    <t>Wayland Baker Elem</t>
  </si>
  <si>
    <t>507 W Sycamore St, Wayland MI 49348</t>
  </si>
  <si>
    <t>34m</t>
  </si>
  <si>
    <t>1145 W Superior St, Wayland, MI 49348</t>
  </si>
  <si>
    <t>4h 28m</t>
  </si>
  <si>
    <t>Byron Center Marshall</t>
  </si>
  <si>
    <t>1756 64th St SW, Byron Center MI 49315</t>
  </si>
  <si>
    <t>7m</t>
  </si>
  <si>
    <t>6464 Byron Center Ave SW, Byron Center, MI 49315</t>
  </si>
  <si>
    <t>1h 21m</t>
  </si>
  <si>
    <t>Byron Center Middle School</t>
  </si>
  <si>
    <t>8654 Homerich Ave SW, Byron Center MI 49315</t>
  </si>
  <si>
    <t>1h 41m</t>
  </si>
  <si>
    <t>Byron Center Country</t>
  </si>
  <si>
    <t>8200 Eastern Ave SE, Byron Center MI 49315</t>
  </si>
  <si>
    <t>Lemontree Lane, Port Sheldon, MI 49460</t>
  </si>
  <si>
    <t>Tue</t>
  </si>
  <si>
    <t>5m</t>
  </si>
  <si>
    <t>9170 US-31, West Olive, MI 49460</t>
  </si>
  <si>
    <t>1h 53m</t>
  </si>
  <si>
    <t>Wayland High School</t>
  </si>
  <si>
    <t>870 E Superior St, Wayland MI 49348</t>
  </si>
  <si>
    <t>1h 8m</t>
  </si>
  <si>
    <t>1h 20m</t>
  </si>
  <si>
    <t>Wed</t>
  </si>
  <si>
    <t>1h 36m</t>
  </si>
  <si>
    <t>8m</t>
  </si>
  <si>
    <t>4h 5m</t>
  </si>
  <si>
    <t>58m</t>
  </si>
  <si>
    <t>Byron Center Nickles</t>
  </si>
  <si>
    <t>3100 84th St SW, Byron Center, MI 49315</t>
  </si>
  <si>
    <t>2h 34m</t>
  </si>
  <si>
    <t>Byron Center High School</t>
  </si>
  <si>
    <t>8500 Burlingame Ave SW, Byron Center MI 49315</t>
  </si>
  <si>
    <t>Thu</t>
  </si>
  <si>
    <t>17m</t>
  </si>
  <si>
    <t>1h 10m</t>
  </si>
  <si>
    <t>Byron Center Brown</t>
  </si>
  <si>
    <t>8064 Byron Center Ave, Byron Center MI 49315</t>
  </si>
  <si>
    <t>1h 23m</t>
  </si>
  <si>
    <t>26m</t>
  </si>
  <si>
    <t>2620 84th St SW, Byron Center, MI 49315</t>
  </si>
  <si>
    <t>50m</t>
  </si>
  <si>
    <t>2h 26m</t>
  </si>
  <si>
    <t>3h 3m</t>
  </si>
  <si>
    <t>10550 Quincy St, Zeeland, MI 49464</t>
  </si>
  <si>
    <t>Fri</t>
  </si>
  <si>
    <t>Custom Profile</t>
  </si>
  <si>
    <t>2525 Waldorf Ct NW A, Grand Rapids, MI 49544</t>
  </si>
  <si>
    <t>Kent ISD Oakleigh Elem</t>
  </si>
  <si>
    <t>2223 Gordon NW, Grand Rapids MI 49504</t>
  </si>
  <si>
    <t>Kent ISD Empower</t>
  </si>
  <si>
    <t>3600 Byron Center Avenue SW, Wyoming, MI 49519</t>
  </si>
  <si>
    <t>4h 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</si>
</sst>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1" zoomScale="70" zoomScaleNormal="70" workbookViewId="0">
      <selection activeCell="M38" sqref="M38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91</v>
      </c>
      <c r="K1" s="35"/>
      <c r="L1" s="30" t="s">
        <v>80</v>
      </c>
      <c r="M1" s="33" t="s">
        <v>90</v>
      </c>
      <c r="N1" s="33"/>
    </row>
    <row r="2" spans="1:14" ht="39.7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30</v>
      </c>
      <c r="N3" s="34"/>
    </row>
    <row r="4" spans="1:14" ht="34.5" customHeight="1" x14ac:dyDescent="0.3">
      <c r="A4" s="75" t="s">
        <v>9</v>
      </c>
      <c r="B4" s="76"/>
      <c r="C4" s="77" t="s">
        <v>92</v>
      </c>
      <c r="D4" s="78"/>
      <c r="E4" s="9" t="s">
        <v>94</v>
      </c>
      <c r="F4" s="9" t="s">
        <v>96</v>
      </c>
      <c r="G4" s="9" t="s">
        <v>98</v>
      </c>
      <c r="H4" s="9" t="s">
        <v>98</v>
      </c>
      <c r="I4" s="9"/>
      <c r="J4" s="9"/>
      <c r="K4" s="79" t="s">
        <v>10</v>
      </c>
      <c r="L4" s="80"/>
      <c r="M4" s="61">
        <f>SUM(M6)+M11</f>
        <v>63.75</v>
      </c>
      <c r="N4" s="62"/>
    </row>
    <row r="5" spans="1:14" ht="36.6" customHeight="1" x14ac:dyDescent="0.3">
      <c r="A5" s="64" t="s">
        <v>11</v>
      </c>
      <c r="B5" s="65"/>
      <c r="C5" s="66" t="s">
        <v>93</v>
      </c>
      <c r="D5" s="67"/>
      <c r="E5" s="9" t="s">
        <v>95</v>
      </c>
      <c r="F5" s="9" t="s">
        <v>97</v>
      </c>
      <c r="G5" s="9" t="s">
        <v>99</v>
      </c>
      <c r="H5" s="9" t="s">
        <v>100</v>
      </c>
      <c r="I5" s="9"/>
      <c r="J5" s="9"/>
      <c r="K5" s="65"/>
      <c r="L5" s="65"/>
      <c r="M5" s="63"/>
      <c r="N5" s="63"/>
    </row>
    <row r="6" spans="1:14" ht="60.75" customHeight="1" x14ac:dyDescent="0.3">
      <c r="A6" s="68" t="s">
        <v>12</v>
      </c>
      <c r="B6" s="69"/>
      <c r="C6" s="70">
        <v>15.25</v>
      </c>
      <c r="D6" s="67"/>
      <c r="E6" s="10">
        <v>6</v>
      </c>
      <c r="F6" s="10">
        <v>11.5</v>
      </c>
      <c r="G6" s="10">
        <v>11</v>
      </c>
      <c r="H6" s="10">
        <v>8</v>
      </c>
      <c r="I6" s="10"/>
      <c r="J6" s="10"/>
      <c r="K6" s="71" t="s">
        <v>13</v>
      </c>
      <c r="L6" s="72"/>
      <c r="M6" s="73">
        <f>SUM(C10:J10)</f>
        <v>63.75</v>
      </c>
      <c r="N6" s="74"/>
    </row>
    <row r="7" spans="1:14" ht="38.1" customHeight="1" x14ac:dyDescent="0.3">
      <c r="A7" s="81" t="s">
        <v>52</v>
      </c>
      <c r="B7" s="82"/>
      <c r="C7" s="70">
        <v>1</v>
      </c>
      <c r="D7" s="67"/>
      <c r="E7" s="10">
        <v>1.5</v>
      </c>
      <c r="F7" s="10">
        <v>1</v>
      </c>
      <c r="G7" s="10">
        <v>0.5</v>
      </c>
      <c r="H7" s="10">
        <v>1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" customHeight="1" x14ac:dyDescent="0.3">
      <c r="A8" s="58" t="s">
        <v>15</v>
      </c>
      <c r="B8" s="58"/>
      <c r="C8" s="59">
        <v>1</v>
      </c>
      <c r="D8" s="60"/>
      <c r="E8" s="11">
        <v>2</v>
      </c>
      <c r="F8" s="11">
        <v>1</v>
      </c>
      <c r="G8" s="11">
        <v>1</v>
      </c>
      <c r="H8" s="11">
        <v>2</v>
      </c>
      <c r="I8" s="11"/>
      <c r="J8" s="11"/>
      <c r="K8" s="71"/>
      <c r="L8" s="71"/>
      <c r="M8" s="57"/>
      <c r="N8" s="57"/>
    </row>
    <row r="9" spans="1:14" ht="44.1" customHeight="1" x14ac:dyDescent="0.3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220.59999999999997</v>
      </c>
      <c r="N9" s="97"/>
    </row>
    <row r="10" spans="1:14" ht="63.75" customHeight="1" x14ac:dyDescent="0.3">
      <c r="A10" s="98" t="s">
        <v>18</v>
      </c>
      <c r="B10" s="98"/>
      <c r="C10" s="99">
        <f>SUM(C6+C7+C8-C9)</f>
        <v>17.25</v>
      </c>
      <c r="D10" s="99"/>
      <c r="E10" s="13">
        <f t="shared" ref="E10:I10" si="0">SUM(E6+E7+E8-E9)</f>
        <v>9.5</v>
      </c>
      <c r="F10" s="13">
        <f t="shared" si="0"/>
        <v>13.5</v>
      </c>
      <c r="G10" s="13">
        <f t="shared" si="0"/>
        <v>12.5</v>
      </c>
      <c r="H10" s="13">
        <f t="shared" si="0"/>
        <v>11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 x14ac:dyDescent="0.3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">
      <c r="A21" s="112">
        <v>45243</v>
      </c>
      <c r="B21" t="s">
        <v>68</v>
      </c>
      <c r="C21" s="113">
        <v>0.30694444444444441</v>
      </c>
      <c r="D21" s="113">
        <v>0.31805555555555554</v>
      </c>
      <c r="F21">
        <v>9.6</v>
      </c>
      <c r="H21" t="s">
        <v>101</v>
      </c>
      <c r="J21" t="s">
        <v>102</v>
      </c>
      <c r="N21" s="25">
        <f t="shared" ref="N21:N84" si="1">F21+M21</f>
        <v>9.6</v>
      </c>
    </row>
    <row r="22" spans="1:18" x14ac:dyDescent="0.3">
      <c r="A22" s="112">
        <v>45243</v>
      </c>
      <c r="B22" t="s">
        <v>68</v>
      </c>
      <c r="C22" s="113">
        <v>0.34027777777777773</v>
      </c>
      <c r="D22" s="113">
        <v>0.34166666666666662</v>
      </c>
      <c r="E22" t="s">
        <v>103</v>
      </c>
      <c r="F22">
        <v>0.2</v>
      </c>
      <c r="H22" t="s">
        <v>104</v>
      </c>
      <c r="I22" t="s">
        <v>105</v>
      </c>
      <c r="J22" t="s">
        <v>106</v>
      </c>
      <c r="N22" s="25">
        <f t="shared" si="1"/>
        <v>0.2</v>
      </c>
    </row>
    <row r="23" spans="1:18" x14ac:dyDescent="0.3">
      <c r="A23" s="112">
        <v>45243</v>
      </c>
      <c r="B23" t="s">
        <v>68</v>
      </c>
      <c r="C23" s="113">
        <v>0.50763888888888886</v>
      </c>
      <c r="D23" s="113">
        <v>0.52222222222222225</v>
      </c>
      <c r="E23" t="s">
        <v>107</v>
      </c>
      <c r="F23">
        <v>23.2</v>
      </c>
      <c r="G23" t="s">
        <v>105</v>
      </c>
      <c r="H23" t="s">
        <v>106</v>
      </c>
      <c r="I23" t="s">
        <v>108</v>
      </c>
      <c r="J23" t="s">
        <v>109</v>
      </c>
      <c r="M23">
        <v>-23.2</v>
      </c>
      <c r="N23" s="25">
        <f t="shared" si="1"/>
        <v>0</v>
      </c>
    </row>
    <row r="24" spans="1:18" x14ac:dyDescent="0.3">
      <c r="A24" s="112">
        <v>45243</v>
      </c>
      <c r="B24" t="s">
        <v>68</v>
      </c>
      <c r="C24" s="113">
        <v>0.58124999999999993</v>
      </c>
      <c r="D24" s="113">
        <v>0.58333333333333337</v>
      </c>
      <c r="E24" t="s">
        <v>110</v>
      </c>
      <c r="F24">
        <v>0.8</v>
      </c>
      <c r="G24" t="s">
        <v>108</v>
      </c>
      <c r="H24" t="s">
        <v>109</v>
      </c>
      <c r="J24" t="s">
        <v>111</v>
      </c>
      <c r="N24" s="25">
        <f t="shared" si="1"/>
        <v>0.8</v>
      </c>
    </row>
    <row r="25" spans="1:18" x14ac:dyDescent="0.3">
      <c r="A25" s="112">
        <v>45243</v>
      </c>
      <c r="B25" t="s">
        <v>68</v>
      </c>
      <c r="C25" s="113">
        <v>0.6069444444444444</v>
      </c>
      <c r="D25" s="113">
        <v>0.61875000000000002</v>
      </c>
      <c r="E25" t="s">
        <v>112</v>
      </c>
      <c r="F25">
        <v>14.5</v>
      </c>
      <c r="H25" t="s">
        <v>111</v>
      </c>
      <c r="I25" t="s">
        <v>113</v>
      </c>
      <c r="J25" t="s">
        <v>114</v>
      </c>
      <c r="N25" s="25">
        <f t="shared" si="1"/>
        <v>14.5</v>
      </c>
    </row>
    <row r="26" spans="1:18" x14ac:dyDescent="0.3">
      <c r="A26" s="112">
        <v>45243</v>
      </c>
      <c r="B26" t="s">
        <v>68</v>
      </c>
      <c r="C26" s="113">
        <v>0.80486111111111114</v>
      </c>
      <c r="D26" s="113">
        <v>0.80694444444444446</v>
      </c>
      <c r="E26" t="s">
        <v>115</v>
      </c>
      <c r="F26">
        <v>0.8</v>
      </c>
      <c r="G26" t="s">
        <v>113</v>
      </c>
      <c r="H26" t="s">
        <v>114</v>
      </c>
      <c r="J26" t="s">
        <v>116</v>
      </c>
      <c r="N26" s="25">
        <f t="shared" si="1"/>
        <v>0.8</v>
      </c>
    </row>
    <row r="27" spans="1:18" x14ac:dyDescent="0.3">
      <c r="A27" s="112">
        <v>45243</v>
      </c>
      <c r="B27" t="s">
        <v>68</v>
      </c>
      <c r="C27" s="113">
        <v>0.81180555555555556</v>
      </c>
      <c r="D27" s="113">
        <v>0.81597222222222221</v>
      </c>
      <c r="E27" t="s">
        <v>117</v>
      </c>
      <c r="F27">
        <v>4</v>
      </c>
      <c r="H27" t="s">
        <v>116</v>
      </c>
      <c r="I27" t="s">
        <v>118</v>
      </c>
      <c r="J27" t="s">
        <v>119</v>
      </c>
      <c r="N27" s="25">
        <f t="shared" si="1"/>
        <v>4</v>
      </c>
    </row>
    <row r="28" spans="1:18" x14ac:dyDescent="0.3">
      <c r="A28" s="112">
        <v>45243</v>
      </c>
      <c r="B28" t="s">
        <v>68</v>
      </c>
      <c r="C28" s="113">
        <v>0.87222222222222223</v>
      </c>
      <c r="D28" s="113">
        <v>0.87986111111111109</v>
      </c>
      <c r="E28" t="s">
        <v>120</v>
      </c>
      <c r="F28">
        <v>6.1</v>
      </c>
      <c r="G28" t="s">
        <v>118</v>
      </c>
      <c r="H28" t="s">
        <v>119</v>
      </c>
      <c r="I28" t="s">
        <v>121</v>
      </c>
      <c r="J28" t="s">
        <v>122</v>
      </c>
      <c r="N28" s="25">
        <f t="shared" si="1"/>
        <v>6.1</v>
      </c>
    </row>
    <row r="29" spans="1:18" x14ac:dyDescent="0.3">
      <c r="A29" s="112">
        <v>45243</v>
      </c>
      <c r="B29" t="s">
        <v>68</v>
      </c>
      <c r="C29" s="113">
        <v>0.95000000000000007</v>
      </c>
      <c r="D29" s="113">
        <v>0.97638888888888886</v>
      </c>
      <c r="F29">
        <v>36.4</v>
      </c>
      <c r="G29" t="s">
        <v>121</v>
      </c>
      <c r="H29" t="s">
        <v>122</v>
      </c>
      <c r="I29" t="s">
        <v>41</v>
      </c>
      <c r="J29" t="s">
        <v>123</v>
      </c>
      <c r="M29">
        <v>-30</v>
      </c>
      <c r="N29" s="25">
        <f t="shared" si="1"/>
        <v>6.3999999999999986</v>
      </c>
    </row>
    <row r="30" spans="1:18" x14ac:dyDescent="0.3">
      <c r="A30" s="112">
        <v>45244</v>
      </c>
      <c r="B30" t="s">
        <v>124</v>
      </c>
      <c r="C30" s="113">
        <v>0.45902777777777781</v>
      </c>
      <c r="D30" s="113">
        <v>0.4604166666666667</v>
      </c>
      <c r="E30" t="s">
        <v>125</v>
      </c>
      <c r="F30">
        <v>0.9</v>
      </c>
      <c r="G30" t="s">
        <v>41</v>
      </c>
      <c r="H30" t="s">
        <v>123</v>
      </c>
      <c r="J30" t="s">
        <v>126</v>
      </c>
      <c r="N30" s="25">
        <f t="shared" si="1"/>
        <v>0.9</v>
      </c>
    </row>
    <row r="31" spans="1:18" x14ac:dyDescent="0.3">
      <c r="A31" s="112">
        <v>45244</v>
      </c>
      <c r="B31" t="s">
        <v>124</v>
      </c>
      <c r="C31" s="113">
        <v>0.46388888888888885</v>
      </c>
      <c r="D31" s="113">
        <v>0.49791666666666662</v>
      </c>
      <c r="E31" t="s">
        <v>127</v>
      </c>
      <c r="F31">
        <v>45.2</v>
      </c>
      <c r="H31" t="s">
        <v>126</v>
      </c>
      <c r="I31" t="s">
        <v>128</v>
      </c>
      <c r="J31" t="s">
        <v>129</v>
      </c>
      <c r="M31">
        <v>-30</v>
      </c>
      <c r="N31" s="25">
        <f t="shared" si="1"/>
        <v>15.200000000000003</v>
      </c>
    </row>
    <row r="32" spans="1:18" x14ac:dyDescent="0.3">
      <c r="A32" s="112">
        <v>45244</v>
      </c>
      <c r="B32" t="s">
        <v>124</v>
      </c>
      <c r="C32" s="113">
        <v>0.57638888888888895</v>
      </c>
      <c r="D32" s="113">
        <v>0.5805555555555556</v>
      </c>
      <c r="E32" t="s">
        <v>130</v>
      </c>
      <c r="F32">
        <v>1.7</v>
      </c>
      <c r="G32" t="s">
        <v>128</v>
      </c>
      <c r="H32" t="s">
        <v>129</v>
      </c>
      <c r="I32" t="s">
        <v>108</v>
      </c>
      <c r="J32" t="s">
        <v>109</v>
      </c>
      <c r="N32" s="25">
        <f t="shared" si="1"/>
        <v>1.7</v>
      </c>
    </row>
    <row r="33" spans="1:14" x14ac:dyDescent="0.3">
      <c r="A33" s="112">
        <v>45244</v>
      </c>
      <c r="B33" t="s">
        <v>124</v>
      </c>
      <c r="C33" s="113">
        <v>0.62777777777777777</v>
      </c>
      <c r="D33" s="113">
        <v>0.63888888888888895</v>
      </c>
      <c r="E33" t="s">
        <v>131</v>
      </c>
      <c r="F33">
        <v>14.7</v>
      </c>
      <c r="G33" t="s">
        <v>108</v>
      </c>
      <c r="H33" t="s">
        <v>109</v>
      </c>
      <c r="I33" t="s">
        <v>113</v>
      </c>
      <c r="J33" t="s">
        <v>114</v>
      </c>
      <c r="N33" s="25">
        <f t="shared" si="1"/>
        <v>14.7</v>
      </c>
    </row>
    <row r="34" spans="1:14" x14ac:dyDescent="0.3">
      <c r="A34" s="112">
        <v>45244</v>
      </c>
      <c r="B34" t="s">
        <v>124</v>
      </c>
      <c r="C34" s="113">
        <v>0.69444444444444453</v>
      </c>
      <c r="D34" s="113">
        <v>0.71944444444444444</v>
      </c>
      <c r="F34">
        <v>29.1</v>
      </c>
      <c r="G34" t="s">
        <v>113</v>
      </c>
      <c r="H34" t="s">
        <v>114</v>
      </c>
      <c r="I34" t="s">
        <v>41</v>
      </c>
      <c r="J34" t="s">
        <v>123</v>
      </c>
      <c r="M34">
        <v>-29.1</v>
      </c>
      <c r="N34" s="25">
        <f t="shared" si="1"/>
        <v>0</v>
      </c>
    </row>
    <row r="35" spans="1:14" x14ac:dyDescent="0.3">
      <c r="A35" s="112">
        <v>45245</v>
      </c>
      <c r="B35" t="s">
        <v>132</v>
      </c>
      <c r="C35" s="113">
        <v>0.25416666666666665</v>
      </c>
      <c r="D35" s="113">
        <v>0.28541666666666665</v>
      </c>
      <c r="E35" t="s">
        <v>133</v>
      </c>
      <c r="F35">
        <v>47.4</v>
      </c>
      <c r="G35" t="s">
        <v>41</v>
      </c>
      <c r="H35" t="s">
        <v>123</v>
      </c>
      <c r="I35" t="s">
        <v>128</v>
      </c>
      <c r="J35" t="s">
        <v>129</v>
      </c>
      <c r="M35">
        <v>-30</v>
      </c>
      <c r="N35" s="25">
        <f t="shared" si="1"/>
        <v>17.399999999999999</v>
      </c>
    </row>
    <row r="36" spans="1:14" x14ac:dyDescent="0.3">
      <c r="A36" s="112">
        <v>45245</v>
      </c>
      <c r="B36" t="s">
        <v>132</v>
      </c>
      <c r="C36" s="113">
        <v>0.3520833333333333</v>
      </c>
      <c r="D36" s="113">
        <v>0.35347222222222219</v>
      </c>
      <c r="E36" t="s">
        <v>131</v>
      </c>
      <c r="F36">
        <v>1</v>
      </c>
      <c r="G36" t="s">
        <v>128</v>
      </c>
      <c r="H36" t="s">
        <v>129</v>
      </c>
      <c r="I36" t="s">
        <v>108</v>
      </c>
      <c r="J36" t="s">
        <v>109</v>
      </c>
      <c r="N36" s="25">
        <f t="shared" si="1"/>
        <v>1</v>
      </c>
    </row>
    <row r="37" spans="1:14" x14ac:dyDescent="0.3">
      <c r="A37" s="112">
        <v>45245</v>
      </c>
      <c r="B37" t="s">
        <v>132</v>
      </c>
      <c r="C37" s="113">
        <v>0.40902777777777777</v>
      </c>
      <c r="D37" s="113">
        <v>0.41388888888888892</v>
      </c>
      <c r="E37" t="s">
        <v>134</v>
      </c>
      <c r="F37">
        <v>1</v>
      </c>
      <c r="G37" t="s">
        <v>108</v>
      </c>
      <c r="H37" t="s">
        <v>109</v>
      </c>
      <c r="J37" t="s">
        <v>111</v>
      </c>
      <c r="N37" s="25">
        <f t="shared" si="1"/>
        <v>1</v>
      </c>
    </row>
    <row r="38" spans="1:14" x14ac:dyDescent="0.3">
      <c r="A38" s="112">
        <v>45245</v>
      </c>
      <c r="B38" t="s">
        <v>132</v>
      </c>
      <c r="C38" s="113">
        <v>0.41944444444444445</v>
      </c>
      <c r="D38" s="113">
        <v>0.4375</v>
      </c>
      <c r="E38" t="s">
        <v>135</v>
      </c>
      <c r="F38">
        <v>22.7</v>
      </c>
      <c r="H38" t="s">
        <v>111</v>
      </c>
      <c r="I38" t="s">
        <v>105</v>
      </c>
      <c r="J38" t="s">
        <v>106</v>
      </c>
      <c r="N38" s="25">
        <f t="shared" si="1"/>
        <v>22.7</v>
      </c>
    </row>
    <row r="39" spans="1:14" x14ac:dyDescent="0.3">
      <c r="A39" s="112">
        <v>45245</v>
      </c>
      <c r="B39" t="s">
        <v>132</v>
      </c>
      <c r="C39" s="113">
        <v>0.60763888888888895</v>
      </c>
      <c r="D39" s="113">
        <v>0.62152777777777779</v>
      </c>
      <c r="E39" t="s">
        <v>136</v>
      </c>
      <c r="F39">
        <v>15.5</v>
      </c>
      <c r="G39" t="s">
        <v>105</v>
      </c>
      <c r="H39" t="s">
        <v>106</v>
      </c>
      <c r="I39" t="s">
        <v>137</v>
      </c>
      <c r="J39" t="s">
        <v>138</v>
      </c>
      <c r="N39" s="25">
        <f t="shared" si="1"/>
        <v>15.5</v>
      </c>
    </row>
    <row r="40" spans="1:14" x14ac:dyDescent="0.3">
      <c r="A40" s="112">
        <v>45245</v>
      </c>
      <c r="B40" t="s">
        <v>132</v>
      </c>
      <c r="C40" s="113">
        <v>0.66180555555555554</v>
      </c>
      <c r="D40" s="113">
        <v>0.6694444444444444</v>
      </c>
      <c r="E40" t="s">
        <v>139</v>
      </c>
      <c r="F40">
        <v>2.6</v>
      </c>
      <c r="G40" t="s">
        <v>137</v>
      </c>
      <c r="H40" t="s">
        <v>138</v>
      </c>
      <c r="I40" t="s">
        <v>140</v>
      </c>
      <c r="J40" t="s">
        <v>141</v>
      </c>
      <c r="N40" s="25">
        <f t="shared" si="1"/>
        <v>2.6</v>
      </c>
    </row>
    <row r="41" spans="1:14" x14ac:dyDescent="0.3">
      <c r="A41" s="112">
        <v>45245</v>
      </c>
      <c r="B41" t="s">
        <v>132</v>
      </c>
      <c r="C41" s="113">
        <v>0.77638888888888891</v>
      </c>
      <c r="D41" s="113">
        <v>0.80555555555555547</v>
      </c>
      <c r="F41">
        <v>32.1</v>
      </c>
      <c r="G41" t="s">
        <v>140</v>
      </c>
      <c r="H41" t="s">
        <v>141</v>
      </c>
      <c r="I41" t="s">
        <v>41</v>
      </c>
      <c r="J41" t="s">
        <v>123</v>
      </c>
      <c r="M41">
        <v>-30</v>
      </c>
      <c r="N41" s="25">
        <f t="shared" si="1"/>
        <v>2.1000000000000014</v>
      </c>
    </row>
    <row r="42" spans="1:14" x14ac:dyDescent="0.3">
      <c r="A42" s="112">
        <v>45246</v>
      </c>
      <c r="B42" t="s">
        <v>142</v>
      </c>
      <c r="C42" s="113">
        <v>0.32083333333333336</v>
      </c>
      <c r="D42" s="113">
        <v>0.32291666666666669</v>
      </c>
      <c r="E42" t="s">
        <v>115</v>
      </c>
      <c r="F42">
        <v>1.2</v>
      </c>
      <c r="G42" t="s">
        <v>41</v>
      </c>
      <c r="H42" t="s">
        <v>123</v>
      </c>
      <c r="J42" t="s">
        <v>126</v>
      </c>
      <c r="N42" s="25">
        <f t="shared" si="1"/>
        <v>1.2</v>
      </c>
    </row>
    <row r="43" spans="1:14" x14ac:dyDescent="0.3">
      <c r="A43" s="112">
        <v>45246</v>
      </c>
      <c r="B43" t="s">
        <v>142</v>
      </c>
      <c r="C43" s="113">
        <v>0.32777777777777778</v>
      </c>
      <c r="D43" s="113">
        <v>0.3527777777777778</v>
      </c>
      <c r="E43" t="s">
        <v>143</v>
      </c>
      <c r="F43">
        <v>31.1</v>
      </c>
      <c r="H43" t="s">
        <v>126</v>
      </c>
      <c r="I43" t="s">
        <v>137</v>
      </c>
      <c r="J43" t="s">
        <v>138</v>
      </c>
      <c r="M43">
        <v>-30</v>
      </c>
      <c r="N43" s="25">
        <f t="shared" si="1"/>
        <v>1.1000000000000014</v>
      </c>
    </row>
    <row r="44" spans="1:14" x14ac:dyDescent="0.3">
      <c r="A44" s="112">
        <v>45246</v>
      </c>
      <c r="B44" t="s">
        <v>142</v>
      </c>
      <c r="C44" s="113">
        <v>0.36458333333333331</v>
      </c>
      <c r="D44" s="113">
        <v>0.3659722222222222</v>
      </c>
      <c r="E44" t="s">
        <v>144</v>
      </c>
      <c r="F44">
        <v>0.8</v>
      </c>
      <c r="G44" t="s">
        <v>137</v>
      </c>
      <c r="H44" t="s">
        <v>138</v>
      </c>
      <c r="I44" t="s">
        <v>145</v>
      </c>
      <c r="J44" t="s">
        <v>146</v>
      </c>
      <c r="N44" s="25">
        <f t="shared" si="1"/>
        <v>0.8</v>
      </c>
    </row>
    <row r="45" spans="1:14" x14ac:dyDescent="0.3">
      <c r="A45" s="112">
        <v>45246</v>
      </c>
      <c r="B45" t="s">
        <v>142</v>
      </c>
      <c r="C45" s="113">
        <v>0.4145833333333333</v>
      </c>
      <c r="D45" s="113">
        <v>0.41805555555555557</v>
      </c>
      <c r="E45" t="s">
        <v>147</v>
      </c>
      <c r="F45">
        <v>0.7</v>
      </c>
      <c r="G45" t="s">
        <v>145</v>
      </c>
      <c r="H45" t="s">
        <v>146</v>
      </c>
      <c r="I45" t="s">
        <v>137</v>
      </c>
      <c r="J45" t="s">
        <v>138</v>
      </c>
      <c r="N45" s="25">
        <f t="shared" si="1"/>
        <v>0.7</v>
      </c>
    </row>
    <row r="46" spans="1:14" x14ac:dyDescent="0.3">
      <c r="A46" s="112">
        <v>45246</v>
      </c>
      <c r="B46" t="s">
        <v>142</v>
      </c>
      <c r="C46" s="113">
        <v>0.47569444444444442</v>
      </c>
      <c r="D46" s="113">
        <v>0.47847222222222219</v>
      </c>
      <c r="E46" t="s">
        <v>148</v>
      </c>
      <c r="F46">
        <v>0.7</v>
      </c>
      <c r="G46" t="s">
        <v>137</v>
      </c>
      <c r="H46" t="s">
        <v>138</v>
      </c>
      <c r="J46" t="s">
        <v>149</v>
      </c>
      <c r="N46" s="25">
        <f t="shared" si="1"/>
        <v>0.7</v>
      </c>
    </row>
    <row r="47" spans="1:14" x14ac:dyDescent="0.3">
      <c r="A47" s="112">
        <v>45246</v>
      </c>
      <c r="B47" t="s">
        <v>142</v>
      </c>
      <c r="C47" s="113">
        <v>0.49652777777777773</v>
      </c>
      <c r="D47" s="113">
        <v>0.49722222222222223</v>
      </c>
      <c r="E47" t="s">
        <v>150</v>
      </c>
      <c r="F47">
        <v>1</v>
      </c>
      <c r="H47" t="s">
        <v>149</v>
      </c>
      <c r="I47" t="s">
        <v>118</v>
      </c>
      <c r="J47" t="s">
        <v>119</v>
      </c>
      <c r="N47" s="25">
        <f t="shared" si="1"/>
        <v>1</v>
      </c>
    </row>
    <row r="48" spans="1:14" x14ac:dyDescent="0.3">
      <c r="A48" s="112">
        <v>45246</v>
      </c>
      <c r="B48" t="s">
        <v>142</v>
      </c>
      <c r="C48" s="113">
        <v>0.53194444444444444</v>
      </c>
      <c r="D48" s="113">
        <v>0.5444444444444444</v>
      </c>
      <c r="E48" t="s">
        <v>151</v>
      </c>
      <c r="F48">
        <v>17</v>
      </c>
      <c r="G48" t="s">
        <v>118</v>
      </c>
      <c r="H48" t="s">
        <v>119</v>
      </c>
      <c r="I48" t="s">
        <v>105</v>
      </c>
      <c r="J48" t="s">
        <v>106</v>
      </c>
      <c r="N48" s="25">
        <f t="shared" si="1"/>
        <v>17</v>
      </c>
    </row>
    <row r="49" spans="1:14" x14ac:dyDescent="0.3">
      <c r="A49" s="112">
        <v>45246</v>
      </c>
      <c r="B49" t="s">
        <v>142</v>
      </c>
      <c r="C49" s="113">
        <v>0.64583333333333337</v>
      </c>
      <c r="D49" s="113">
        <v>0.66597222222222219</v>
      </c>
      <c r="E49" t="s">
        <v>152</v>
      </c>
      <c r="F49">
        <v>24.2</v>
      </c>
      <c r="G49" t="s">
        <v>105</v>
      </c>
      <c r="H49" t="s">
        <v>106</v>
      </c>
      <c r="J49" t="s">
        <v>153</v>
      </c>
      <c r="N49" s="25">
        <f t="shared" si="1"/>
        <v>24.2</v>
      </c>
    </row>
    <row r="50" spans="1:14" x14ac:dyDescent="0.3">
      <c r="A50" s="112">
        <v>45246</v>
      </c>
      <c r="B50" t="s">
        <v>142</v>
      </c>
      <c r="C50" s="113">
        <v>0.79305555555555562</v>
      </c>
      <c r="D50" s="113">
        <v>0.80138888888888893</v>
      </c>
      <c r="F50">
        <v>10.5</v>
      </c>
      <c r="H50" t="s">
        <v>153</v>
      </c>
      <c r="I50" t="s">
        <v>41</v>
      </c>
      <c r="J50" t="s">
        <v>123</v>
      </c>
      <c r="M50">
        <v>-10.5</v>
      </c>
      <c r="N50" s="25">
        <f t="shared" si="1"/>
        <v>0</v>
      </c>
    </row>
    <row r="51" spans="1:14" x14ac:dyDescent="0.3">
      <c r="A51" s="112">
        <v>45247</v>
      </c>
      <c r="B51" t="s">
        <v>154</v>
      </c>
      <c r="C51" s="113">
        <v>0.31944444444444448</v>
      </c>
      <c r="D51" s="113">
        <v>0.3430555555555555</v>
      </c>
      <c r="E51" t="s">
        <v>147</v>
      </c>
      <c r="F51">
        <v>35</v>
      </c>
      <c r="G51" t="s">
        <v>41</v>
      </c>
      <c r="H51" t="s">
        <v>123</v>
      </c>
      <c r="I51" t="s">
        <v>155</v>
      </c>
      <c r="J51" t="s">
        <v>156</v>
      </c>
      <c r="M51">
        <v>-30</v>
      </c>
      <c r="N51" s="25">
        <f t="shared" si="1"/>
        <v>5</v>
      </c>
    </row>
    <row r="52" spans="1:14" x14ac:dyDescent="0.3">
      <c r="A52" s="112">
        <v>45247</v>
      </c>
      <c r="B52" t="s">
        <v>154</v>
      </c>
      <c r="C52" s="113">
        <v>0.40069444444444446</v>
      </c>
      <c r="D52" s="113">
        <v>0.40625</v>
      </c>
      <c r="E52" t="s">
        <v>47</v>
      </c>
      <c r="F52">
        <v>2.9</v>
      </c>
      <c r="G52" t="s">
        <v>155</v>
      </c>
      <c r="H52" t="s">
        <v>156</v>
      </c>
      <c r="I52" t="s">
        <v>157</v>
      </c>
      <c r="J52" t="s">
        <v>158</v>
      </c>
      <c r="N52" s="25">
        <f t="shared" si="1"/>
        <v>2.9</v>
      </c>
    </row>
    <row r="53" spans="1:14" x14ac:dyDescent="0.3">
      <c r="A53" s="112">
        <v>45247</v>
      </c>
      <c r="B53" t="s">
        <v>154</v>
      </c>
      <c r="C53" s="113">
        <v>0.42638888888888887</v>
      </c>
      <c r="D53" s="113">
        <v>0.43611111111111112</v>
      </c>
      <c r="E53" t="s">
        <v>148</v>
      </c>
      <c r="F53">
        <v>9.9</v>
      </c>
      <c r="G53" t="s">
        <v>157</v>
      </c>
      <c r="H53" t="s">
        <v>158</v>
      </c>
      <c r="I53" t="s">
        <v>159</v>
      </c>
      <c r="J53" t="s">
        <v>160</v>
      </c>
      <c r="N53" s="25">
        <f t="shared" si="1"/>
        <v>9.9</v>
      </c>
    </row>
    <row r="54" spans="1:14" x14ac:dyDescent="0.3">
      <c r="A54" s="112">
        <v>45247</v>
      </c>
      <c r="B54" t="s">
        <v>154</v>
      </c>
      <c r="C54" s="113">
        <v>0.45416666666666666</v>
      </c>
      <c r="D54" s="113">
        <v>0.46319444444444446</v>
      </c>
      <c r="E54" t="s">
        <v>134</v>
      </c>
      <c r="F54">
        <v>9.1</v>
      </c>
      <c r="G54" t="s">
        <v>159</v>
      </c>
      <c r="H54" t="s">
        <v>160</v>
      </c>
      <c r="J54" t="s">
        <v>104</v>
      </c>
      <c r="N54" s="25">
        <f t="shared" si="1"/>
        <v>9.1</v>
      </c>
    </row>
    <row r="55" spans="1:14" x14ac:dyDescent="0.3">
      <c r="A55" s="112">
        <v>45247</v>
      </c>
      <c r="B55" t="s">
        <v>154</v>
      </c>
      <c r="C55" s="113">
        <v>0.46875</v>
      </c>
      <c r="D55" s="113">
        <v>0.47013888888888888</v>
      </c>
      <c r="E55" t="s">
        <v>161</v>
      </c>
      <c r="F55">
        <v>0.3</v>
      </c>
      <c r="H55" t="s">
        <v>104</v>
      </c>
      <c r="I55" t="s">
        <v>105</v>
      </c>
      <c r="J55" t="s">
        <v>106</v>
      </c>
      <c r="N55" s="25">
        <f t="shared" si="1"/>
        <v>0.3</v>
      </c>
    </row>
    <row r="56" spans="1:14" x14ac:dyDescent="0.3">
      <c r="A56" s="112">
        <v>45247</v>
      </c>
      <c r="B56" t="s">
        <v>154</v>
      </c>
      <c r="C56" s="113">
        <v>0.64722222222222225</v>
      </c>
      <c r="D56" s="113">
        <v>0.65972222222222221</v>
      </c>
      <c r="E56" t="s">
        <v>47</v>
      </c>
      <c r="F56">
        <v>9.5</v>
      </c>
      <c r="G56" t="s">
        <v>105</v>
      </c>
      <c r="H56" t="s">
        <v>106</v>
      </c>
      <c r="I56" t="s">
        <v>159</v>
      </c>
      <c r="J56" t="s">
        <v>160</v>
      </c>
      <c r="N56" s="25">
        <f t="shared" si="1"/>
        <v>9.5</v>
      </c>
    </row>
    <row r="57" spans="1:14" x14ac:dyDescent="0.3">
      <c r="A57" s="112">
        <v>45247</v>
      </c>
      <c r="B57" t="s">
        <v>154</v>
      </c>
      <c r="C57" s="113">
        <v>0.67986111111111114</v>
      </c>
      <c r="D57" s="113">
        <v>0.70347222222222217</v>
      </c>
      <c r="F57">
        <v>25.1</v>
      </c>
      <c r="G57" t="s">
        <v>159</v>
      </c>
      <c r="H57" t="s">
        <v>160</v>
      </c>
      <c r="I57" t="s">
        <v>41</v>
      </c>
      <c r="J57" t="s">
        <v>123</v>
      </c>
      <c r="M57">
        <v>-25.1</v>
      </c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3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3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 x14ac:dyDescent="0.3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3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 x14ac:dyDescent="0.3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2023-11-20T15:04:52Z</dcterms:modified>
</cp:coreProperties>
</file>