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"/>
    </mc:Choice>
  </mc:AlternateContent>
  <xr:revisionPtr revIDLastSave="0" documentId="13_ncr:1_{0D1A5C6B-0D2D-4E22-A769-8B3FBF331B97}" xr6:coauthVersionLast="47" xr6:coauthVersionMax="47" xr10:uidLastSave="{00000000-0000-0000-0000-000000000000}"/>
  <bookViews>
    <workbookView xWindow="195" yWindow="705" windowWidth="10830" windowHeight="975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<sst xmlns="http://schemas.openxmlformats.org/spreadsheetml/2006/main" count="402" uniqueCount="196">
  <si>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</si>
  <si>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</si>
  <si>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</si>
  <si>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</si>
  <si>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</si>
  <si>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</si>
  <si>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</si>
  <si>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</si>
  <si>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</si>
  <si>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</si>
  <si>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</si>
  <si>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</si>
  <si>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</si>
  <si>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</si>
  <si>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</si>
  <si>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</si>
  <si>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</si>
  <si>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</si>
  <si>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</si>
  <si>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</si>
  <si>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</si>
  <si>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</si>
  <si>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</si>
  <si>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</si>
  <si>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</si>
  <si>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</si>
  <si>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</si>
  <si>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</si>
  <si>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</si>
  <si>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</si>
  <si>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</si>
  <si>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</si>
  <si>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</si>
  <si>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</si>
  <si>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</si>
  <si>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</si>
  <si>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</si>
  <si>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</si>
  <si>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</si>
  <si>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</si>
  <si>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</si>
  <si>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</si>
  <si>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</si>
  <si>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</si>
  <si>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</si>
  <si>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</si>
  <si>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</si>
  <si>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</si>
  <si>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</si>
  <si>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</si>
  <si>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</si>
  <si>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</si>
  <si>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</si>
  <si>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</si>
  <si>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</si>
  <si>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</si>
  <si>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</si>
  <si>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</si>
  <si>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</si>
  <si>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</si>
  <si>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</si>
  <si>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</si>
  <si>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</si>
  <si>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</si>
  <si>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</si>
  <si>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</si>
  <si>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</si>
  <si>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</si>
  <si>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</si>
  <si>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</si>
  <si>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</si>
  <si>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</si>
  <si>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</si>
  <si>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</si>
  <si>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</si>
  <si>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</si>
  <si>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</si>
  <si>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</si>
  <si>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</si>
  <si>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</si>
  <si>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</si>
  <si>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1h 54m</t>
  </si>
  <si>
    <t>925 N Euclid Ave, Bay City, MI 48706</t>
  </si>
  <si>
    <t>Bay City Handy Middle School</t>
  </si>
  <si>
    <t>601 Blend St, Bay City, Mi 48706</t>
  </si>
  <si>
    <t xml:space="preserve">check on school </t>
  </si>
  <si>
    <t>2h 2m</t>
  </si>
  <si>
    <t>Washington School</t>
  </si>
  <si>
    <t>Bay City, MI 48708</t>
  </si>
  <si>
    <t xml:space="preserve">check on school and talk to principal </t>
  </si>
  <si>
    <t>Bay City Hampton Ele</t>
  </si>
  <si>
    <t>1980 W Youngs Ditch Rd, Bay City, MI 48708, USA</t>
  </si>
  <si>
    <t>Tue</t>
  </si>
  <si>
    <t>15m</t>
  </si>
  <si>
    <t>315 S Barclay St, Bay City, MI 48706</t>
  </si>
  <si>
    <t>BP</t>
  </si>
  <si>
    <t>Garfield, MI 48632</t>
  </si>
  <si>
    <t>BP to get gas on the way to reed city floor class.   -15</t>
  </si>
  <si>
    <t>2h 24m</t>
  </si>
  <si>
    <t>13 W Bittner Ave, Reed City, MI 49677</t>
  </si>
  <si>
    <t xml:space="preserve">reed city Elementary </t>
  </si>
  <si>
    <t>10m</t>
  </si>
  <si>
    <t>821 W 7th St, Evart, MI 49631</t>
  </si>
  <si>
    <t>left reed city Elementary and grabbed a drink and called team members to check in</t>
  </si>
  <si>
    <t>2h 19m</t>
  </si>
  <si>
    <t>6037 30th Ave, Sears, MI 49679</t>
  </si>
  <si>
    <t>stopped for 12@12 and summer fun learning class</t>
  </si>
  <si>
    <t xml:space="preserve">lunch emails and texts </t>
  </si>
  <si>
    <t>Wed</t>
  </si>
  <si>
    <t>2h 20m</t>
  </si>
  <si>
    <t>1105 S Jefferson St, Bay City, MI 48708</t>
  </si>
  <si>
    <t>Bay City Central HS</t>
  </si>
  <si>
    <t>1624 Columbus Ave, Bay City, MI 48708</t>
  </si>
  <si>
    <t xml:space="preserve">end of school year kick off summer party </t>
  </si>
  <si>
    <t>18m</t>
  </si>
  <si>
    <t>56 N Tuscola Rd, Bay City, MI 48708</t>
  </si>
  <si>
    <t xml:space="preserve">BP to give Leroy gas </t>
  </si>
  <si>
    <t>28m</t>
  </si>
  <si>
    <t xml:space="preserve">Washington to help get team started on summer cleaning </t>
  </si>
  <si>
    <t>9m</t>
  </si>
  <si>
    <t xml:space="preserve">grabbed drink smoke and did emails texts and phone calls </t>
  </si>
  <si>
    <t>1h 6m</t>
  </si>
  <si>
    <t>Bay City Macgregor Elem</t>
  </si>
  <si>
    <t>1012 Fremont Ave., Bay City, MI 49708</t>
  </si>
  <si>
    <t xml:space="preserve">McGregor to check on cleaning team and help get them going on summer cleaning </t>
  </si>
  <si>
    <t>26m</t>
  </si>
  <si>
    <t>Bay City McAlear Sawden Elem</t>
  </si>
  <si>
    <t>2300 E. Midland Rd, Bay City MI 48706</t>
  </si>
  <si>
    <t>meet with summer floor care team to get them started on summer floor care</t>
  </si>
  <si>
    <t>5111 S Mackinaw Rd, Bay City, MI 48706</t>
  </si>
  <si>
    <t>grabbed a quick soda</t>
  </si>
  <si>
    <t>33m</t>
  </si>
  <si>
    <t>Webster Childcare</t>
  </si>
  <si>
    <t>1483 Midland Rd, Bay City, MI 48706</t>
  </si>
  <si>
    <t>met with team and Doug to show new summer night cleaners what to do over break</t>
  </si>
  <si>
    <t>11m</t>
  </si>
  <si>
    <t>Auburn Elementary</t>
  </si>
  <si>
    <t>312A E Midland St, Auburn, MI 48611</t>
  </si>
  <si>
    <t xml:space="preserve">met with other floor care team </t>
  </si>
  <si>
    <t>47m</t>
  </si>
  <si>
    <t>Bay City Kolb Ele</t>
  </si>
  <si>
    <t>305 W. Crump St., Bay City MI 48708</t>
  </si>
  <si>
    <t>checked on how things closed up at kolb</t>
  </si>
  <si>
    <t>1h 13m</t>
  </si>
  <si>
    <t>went to talk to team members and check on school</t>
  </si>
  <si>
    <t xml:space="preserve">went to check on school and talk to team members </t>
  </si>
  <si>
    <t>Thu</t>
  </si>
  <si>
    <t xml:space="preserve">Washington to check on summer cleaning and to check on floor machine </t>
  </si>
  <si>
    <t>7m</t>
  </si>
  <si>
    <t>5535 Dennis Dr, Bay City, MI 48706</t>
  </si>
  <si>
    <t xml:space="preserve">get a floor machine </t>
  </si>
  <si>
    <t xml:space="preserve">take floor machine to McGregor </t>
  </si>
  <si>
    <t>took truck home to get car for the rest of day since equipment had been moved</t>
  </si>
  <si>
    <t>314 Washington Ave, Bay City, MI 48708</t>
  </si>
  <si>
    <t>grabbed a cold soda</t>
  </si>
  <si>
    <t>8m</t>
  </si>
  <si>
    <t>1100 S Euclid Ave, Bay City, MI 48706</t>
  </si>
  <si>
    <t>gas and a drink</t>
  </si>
  <si>
    <t>2h 45m</t>
  </si>
  <si>
    <t>Okemos High School</t>
  </si>
  <si>
    <t>2800 Jolly Road, Okemos MI 48864</t>
  </si>
  <si>
    <t>summer break work kick off party</t>
  </si>
  <si>
    <t>12m</t>
  </si>
  <si>
    <t>1915 S Euclid Ave, Bay City, MI 48706</t>
  </si>
  <si>
    <t xml:space="preserve">back from Okemos grabbed a smoke and went potty then checked emails and returned phone calls and texts </t>
  </si>
  <si>
    <t>went to check on Leroy spill</t>
  </si>
  <si>
    <t>Fri</t>
  </si>
  <si>
    <t>1h 14m</t>
  </si>
  <si>
    <t>Unnamed Road, Bay City, MI 48706</t>
  </si>
  <si>
    <t xml:space="preserve">staples getting more supplies for maps and markers and summer stuff </t>
  </si>
  <si>
    <t>55m</t>
  </si>
  <si>
    <t>checking on floor care team</t>
  </si>
  <si>
    <t>56m</t>
  </si>
  <si>
    <t xml:space="preserve">checking on 2nd floor care team and gaining information for Angela and Jim on the spill incident </t>
  </si>
  <si>
    <t>510 N Johnson St, Bay City, MI 48708</t>
  </si>
  <si>
    <t xml:space="preserve">back to Washington to relay information and give more supplies to Gabby </t>
  </si>
  <si>
    <t>49m</t>
  </si>
  <si>
    <t>moved car to different parking lot so I could have better access after securing the school</t>
  </si>
  <si>
    <t>5m</t>
  </si>
  <si>
    <t xml:space="preserve">stopped by for a cold drink at McDonald's </t>
  </si>
  <si>
    <t>1108 State St, Bay City, MI 48706</t>
  </si>
  <si>
    <t xml:space="preserve">pulled over for a quick smoke and to return emails phone calls and texts </t>
  </si>
  <si>
    <t>11:30am</t>
  </si>
  <si>
    <t>4:50pm</t>
  </si>
  <si>
    <t>9:00am</t>
  </si>
  <si>
    <t>6:30pm</t>
  </si>
  <si>
    <t>12:00pm</t>
  </si>
  <si>
    <t>9:30pm</t>
  </si>
  <si>
    <t>9:10am</t>
  </si>
  <si>
    <t>8:40pm</t>
  </si>
  <si>
    <t>10:40am</t>
  </si>
  <si>
    <t>5:30pm</t>
  </si>
  <si>
    <t>x</t>
  </si>
  <si>
    <t xml:space="preserve">pay roll emails texts and phone calls </t>
  </si>
  <si>
    <t xml:space="preserve">emails texts and phone calls </t>
  </si>
  <si>
    <t xml:space="preserve">emails texts and phone calls supervisor disscussions and unlocking Webster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</si>
</sst>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I5" zoomScale="70" zoomScaleNormal="70" workbookViewId="0">
      <selection activeCell="K17" sqref="K17:O1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182</v>
      </c>
      <c r="D4" s="52"/>
      <c r="E4" s="11" t="s">
        <v>184</v>
      </c>
      <c r="F4" s="11" t="s">
        <v>186</v>
      </c>
      <c r="G4" s="11" t="s">
        <v>188</v>
      </c>
      <c r="H4" s="11" t="s">
        <v>190</v>
      </c>
      <c r="I4" s="11"/>
      <c r="J4" s="11"/>
      <c r="K4" s="61" t="s">
        <v>11</v>
      </c>
      <c r="L4" s="62"/>
      <c r="M4" s="46">
        <f>SUM(M6)+M11</f>
        <v>48.349999999999994</v>
      </c>
      <c r="N4" s="47"/>
    </row>
    <row r="5" spans="1:15" ht="36.6" customHeight="1" x14ac:dyDescent="0.25">
      <c r="A5" s="49" t="s">
        <v>12</v>
      </c>
      <c r="B5" s="50"/>
      <c r="C5" s="51" t="s">
        <v>183</v>
      </c>
      <c r="D5" s="52"/>
      <c r="E5" s="11" t="s">
        <v>185</v>
      </c>
      <c r="F5" s="11" t="s">
        <v>187</v>
      </c>
      <c r="G5" s="11" t="s">
        <v>189</v>
      </c>
      <c r="H5" s="11" t="s">
        <v>191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5.3</v>
      </c>
      <c r="D6" s="52"/>
      <c r="E6" s="12">
        <v>9.5</v>
      </c>
      <c r="F6" s="12">
        <v>9.5</v>
      </c>
      <c r="G6" s="12">
        <v>11.5</v>
      </c>
      <c r="H6" s="12">
        <v>5.8</v>
      </c>
      <c r="I6" s="12"/>
      <c r="J6" s="12"/>
      <c r="K6" s="56" t="s">
        <v>14</v>
      </c>
      <c r="L6" s="57"/>
      <c r="M6" s="58">
        <f>SUM(C10:J10)</f>
        <v>48.349999999999994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>
        <v>1.5</v>
      </c>
      <c r="F7" s="12"/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4</v>
      </c>
      <c r="D8" s="45"/>
      <c r="E8" s="13">
        <v>1</v>
      </c>
      <c r="F8" s="13">
        <v>1.25</v>
      </c>
      <c r="G8" s="13">
        <v>1</v>
      </c>
      <c r="H8" s="13">
        <v>2.5</v>
      </c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0.5</v>
      </c>
      <c r="D9" s="52"/>
      <c r="E9" s="14">
        <v>1</v>
      </c>
      <c r="F9" s="14">
        <v>0.5</v>
      </c>
      <c r="G9" s="14">
        <v>2</v>
      </c>
      <c r="H9" s="14">
        <v>0.5</v>
      </c>
      <c r="I9" s="14"/>
      <c r="J9" s="14"/>
      <c r="K9" s="56" t="s">
        <v>18</v>
      </c>
      <c r="L9" s="57"/>
      <c r="M9" s="75">
        <f>SUM(N21:N498)</f>
        <v>461.4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8.8000000000000007</v>
      </c>
      <c r="D10" s="78"/>
      <c r="E10" s="15">
        <f t="shared" ref="E10:I10" si="0">SUM(E6+E7+E8-E9)</f>
        <v>11</v>
      </c>
      <c r="F10" s="15">
        <f t="shared" si="0"/>
        <v>10.25</v>
      </c>
      <c r="G10" s="15">
        <f t="shared" si="0"/>
        <v>10.5</v>
      </c>
      <c r="H10" s="15">
        <f t="shared" si="0"/>
        <v>7.8000000000000007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 t="s">
        <v>192</v>
      </c>
      <c r="D13" s="7" t="s">
        <v>192</v>
      </c>
      <c r="E13" s="5">
        <v>3</v>
      </c>
      <c r="F13" s="80" t="s">
        <v>193</v>
      </c>
      <c r="G13" s="80"/>
      <c r="H13" s="80"/>
      <c r="I13" s="80"/>
      <c r="J13" s="20">
        <v>1</v>
      </c>
      <c r="K13" s="81" t="s">
        <v>194</v>
      </c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 t="s">
        <v>192</v>
      </c>
      <c r="D14" s="9" t="s">
        <v>192</v>
      </c>
      <c r="E14" s="5">
        <v>0.5</v>
      </c>
      <c r="F14" s="80" t="s">
        <v>194</v>
      </c>
      <c r="G14" s="80"/>
      <c r="H14" s="80"/>
      <c r="I14" s="80"/>
      <c r="J14" s="20">
        <v>0.5</v>
      </c>
      <c r="K14" s="81" t="s">
        <v>194</v>
      </c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 t="s">
        <v>192</v>
      </c>
      <c r="D15" s="7" t="s">
        <v>192</v>
      </c>
      <c r="E15" s="5">
        <v>0.75</v>
      </c>
      <c r="F15" s="80" t="s">
        <v>194</v>
      </c>
      <c r="G15" s="80"/>
      <c r="H15" s="80"/>
      <c r="I15" s="80"/>
      <c r="J15" s="20">
        <v>0.5</v>
      </c>
      <c r="K15" s="81" t="s">
        <v>194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 t="s">
        <v>192</v>
      </c>
      <c r="D16" s="7" t="s">
        <v>192</v>
      </c>
      <c r="E16" s="5">
        <v>0.5</v>
      </c>
      <c r="F16" s="80" t="s">
        <v>194</v>
      </c>
      <c r="G16" s="80"/>
      <c r="H16" s="80"/>
      <c r="I16" s="80"/>
      <c r="J16" s="20">
        <v>0.5</v>
      </c>
      <c r="K16" s="81" t="s">
        <v>194</v>
      </c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 t="s">
        <v>192</v>
      </c>
      <c r="D17" s="7" t="s">
        <v>192</v>
      </c>
      <c r="E17" s="5">
        <v>0.5</v>
      </c>
      <c r="F17" s="80" t="s">
        <v>194</v>
      </c>
      <c r="G17" s="80"/>
      <c r="H17" s="80"/>
      <c r="I17" s="80"/>
      <c r="J17" s="20">
        <v>2</v>
      </c>
      <c r="K17" s="81" t="s">
        <v>195</v>
      </c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45082</v>
      </c>
      <c r="B21" s="26" t="s">
        <v>72</v>
      </c>
      <c r="C21" s="27">
        <v>0.47986111111111113</v>
      </c>
      <c r="D21" s="27">
        <v>0.48333333333333334</v>
      </c>
      <c r="E21" s="26" t="s">
        <v>81</v>
      </c>
      <c r="F21" s="26">
        <v>1.3</v>
      </c>
      <c r="G21" s="26"/>
      <c r="H21" s="26" t="s">
        <v>82</v>
      </c>
      <c r="I21" s="26" t="s">
        <v>83</v>
      </c>
      <c r="J21" s="26" t="s">
        <v>84</v>
      </c>
      <c r="K21" s="31" t="s">
        <v>85</v>
      </c>
      <c r="L21" s="28"/>
      <c r="M21" s="28"/>
      <c r="N21" s="28">
        <f t="shared" ref="N21:N84" si="1">F21+M21</f>
        <v>1.3</v>
      </c>
    </row>
    <row r="22" spans="1:15" ht="30" x14ac:dyDescent="0.25">
      <c r="A22" s="25">
        <v>45082</v>
      </c>
      <c r="B22" s="26" t="s">
        <v>72</v>
      </c>
      <c r="C22" s="27">
        <v>0.5625</v>
      </c>
      <c r="D22" s="27">
        <v>0.56874999999999998</v>
      </c>
      <c r="E22" s="26" t="s">
        <v>86</v>
      </c>
      <c r="F22" s="26">
        <v>5.0999999999999996</v>
      </c>
      <c r="G22" s="26" t="s">
        <v>83</v>
      </c>
      <c r="H22" s="26" t="s">
        <v>84</v>
      </c>
      <c r="I22" s="26" t="s">
        <v>87</v>
      </c>
      <c r="J22" s="26" t="s">
        <v>88</v>
      </c>
      <c r="K22" s="31" t="s">
        <v>89</v>
      </c>
      <c r="L22" s="28"/>
      <c r="M22" s="28"/>
      <c r="N22" s="28">
        <f t="shared" si="1"/>
        <v>5.0999999999999996</v>
      </c>
    </row>
    <row r="23" spans="1:15" x14ac:dyDescent="0.25">
      <c r="A23" s="25">
        <v>45082</v>
      </c>
      <c r="B23" s="26" t="s">
        <v>72</v>
      </c>
      <c r="C23" s="27">
        <v>0.65347222222222223</v>
      </c>
      <c r="D23" s="27">
        <v>0.65625</v>
      </c>
      <c r="E23" s="26"/>
      <c r="F23" s="26">
        <v>1.3</v>
      </c>
      <c r="G23" s="26" t="s">
        <v>87</v>
      </c>
      <c r="H23" s="26" t="s">
        <v>88</v>
      </c>
      <c r="I23" s="26" t="s">
        <v>90</v>
      </c>
      <c r="J23" s="26" t="s">
        <v>91</v>
      </c>
      <c r="K23" s="31" t="s">
        <v>85</v>
      </c>
      <c r="L23" s="28"/>
      <c r="M23" s="28"/>
      <c r="N23" s="28">
        <f t="shared" si="1"/>
        <v>1.3</v>
      </c>
    </row>
    <row r="24" spans="1:15" ht="30" x14ac:dyDescent="0.25">
      <c r="A24" s="25">
        <v>45083</v>
      </c>
      <c r="B24" s="26" t="s">
        <v>92</v>
      </c>
      <c r="C24" s="27">
        <v>0.30555555555555552</v>
      </c>
      <c r="D24" s="27">
        <v>0.3430555555555555</v>
      </c>
      <c r="E24" s="26" t="s">
        <v>93</v>
      </c>
      <c r="F24" s="26">
        <v>64.5</v>
      </c>
      <c r="G24" s="26" t="s">
        <v>42</v>
      </c>
      <c r="H24" s="26" t="s">
        <v>94</v>
      </c>
      <c r="I24" s="26" t="s">
        <v>95</v>
      </c>
      <c r="J24" s="26" t="s">
        <v>96</v>
      </c>
      <c r="K24" s="31" t="s">
        <v>97</v>
      </c>
      <c r="L24" s="28"/>
      <c r="M24" s="28">
        <v>-15</v>
      </c>
      <c r="N24" s="28">
        <f t="shared" si="1"/>
        <v>49.5</v>
      </c>
    </row>
    <row r="25" spans="1:15" x14ac:dyDescent="0.25">
      <c r="A25" s="25">
        <v>45083</v>
      </c>
      <c r="B25" s="26" t="s">
        <v>92</v>
      </c>
      <c r="C25" s="27">
        <v>0.35347222222222219</v>
      </c>
      <c r="D25" s="27">
        <v>0.375</v>
      </c>
      <c r="E25" s="26" t="s">
        <v>98</v>
      </c>
      <c r="F25" s="26">
        <v>27.2</v>
      </c>
      <c r="G25" s="26" t="s">
        <v>95</v>
      </c>
      <c r="H25" s="26" t="s">
        <v>96</v>
      </c>
      <c r="I25" s="26"/>
      <c r="J25" s="26" t="s">
        <v>99</v>
      </c>
      <c r="K25" s="31" t="s">
        <v>100</v>
      </c>
      <c r="L25" s="28"/>
      <c r="M25" s="28"/>
      <c r="N25" s="28">
        <f t="shared" si="1"/>
        <v>27.2</v>
      </c>
    </row>
    <row r="26" spans="1:15" ht="45" x14ac:dyDescent="0.25">
      <c r="A26" s="25">
        <v>45083</v>
      </c>
      <c r="B26" s="26" t="s">
        <v>92</v>
      </c>
      <c r="C26" s="27">
        <v>0.47500000000000003</v>
      </c>
      <c r="D26" s="27">
        <v>0.48472222222222222</v>
      </c>
      <c r="E26" s="26" t="s">
        <v>101</v>
      </c>
      <c r="F26" s="26">
        <v>12.8</v>
      </c>
      <c r="G26" s="26"/>
      <c r="H26" s="26" t="s">
        <v>99</v>
      </c>
      <c r="I26" s="26"/>
      <c r="J26" s="26" t="s">
        <v>102</v>
      </c>
      <c r="K26" s="31" t="s">
        <v>103</v>
      </c>
      <c r="L26" s="28"/>
      <c r="M26" s="28"/>
      <c r="N26" s="28">
        <f t="shared" si="1"/>
        <v>12.8</v>
      </c>
    </row>
    <row r="27" spans="1:15" ht="30" x14ac:dyDescent="0.25">
      <c r="A27" s="25">
        <v>45083</v>
      </c>
      <c r="B27" s="26" t="s">
        <v>92</v>
      </c>
      <c r="C27" s="27">
        <v>0.4916666666666667</v>
      </c>
      <c r="D27" s="27">
        <v>0.49583333333333335</v>
      </c>
      <c r="E27" s="26" t="s">
        <v>104</v>
      </c>
      <c r="F27" s="26">
        <v>6.2</v>
      </c>
      <c r="G27" s="26"/>
      <c r="H27" s="26" t="s">
        <v>102</v>
      </c>
      <c r="I27" s="26"/>
      <c r="J27" s="26" t="s">
        <v>105</v>
      </c>
      <c r="K27" s="31" t="s">
        <v>106</v>
      </c>
      <c r="L27" s="28"/>
      <c r="M27" s="28"/>
      <c r="N27" s="28">
        <f t="shared" si="1"/>
        <v>6.2</v>
      </c>
    </row>
    <row r="28" spans="1:15" x14ac:dyDescent="0.25">
      <c r="A28" s="25">
        <v>45083</v>
      </c>
      <c r="B28" s="26" t="s">
        <v>92</v>
      </c>
      <c r="C28" s="27">
        <v>0.59236111111111112</v>
      </c>
      <c r="D28" s="27">
        <v>0.63888888888888895</v>
      </c>
      <c r="E28" s="26"/>
      <c r="F28" s="26">
        <v>72.400000000000006</v>
      </c>
      <c r="G28" s="26"/>
      <c r="H28" s="26" t="s">
        <v>105</v>
      </c>
      <c r="I28" s="26" t="s">
        <v>42</v>
      </c>
      <c r="J28" s="26" t="s">
        <v>94</v>
      </c>
      <c r="K28" s="31" t="s">
        <v>107</v>
      </c>
      <c r="L28" s="28"/>
      <c r="M28" s="28"/>
      <c r="N28" s="28">
        <f t="shared" si="1"/>
        <v>72.400000000000006</v>
      </c>
    </row>
    <row r="29" spans="1:15" ht="30" x14ac:dyDescent="0.25">
      <c r="A29" s="25">
        <v>45084</v>
      </c>
      <c r="B29" s="26" t="s">
        <v>108</v>
      </c>
      <c r="C29" s="27">
        <v>0.4993055555555555</v>
      </c>
      <c r="D29" s="27">
        <v>0.50069444444444444</v>
      </c>
      <c r="E29" s="26" t="s">
        <v>109</v>
      </c>
      <c r="F29" s="26">
        <v>1.2</v>
      </c>
      <c r="G29" s="26"/>
      <c r="H29" s="26" t="s">
        <v>110</v>
      </c>
      <c r="I29" s="26" t="s">
        <v>111</v>
      </c>
      <c r="J29" s="26" t="s">
        <v>112</v>
      </c>
      <c r="K29" s="31" t="s">
        <v>113</v>
      </c>
      <c r="L29" s="28"/>
      <c r="M29" s="28"/>
      <c r="N29" s="28">
        <f t="shared" si="1"/>
        <v>1.2</v>
      </c>
    </row>
    <row r="30" spans="1:15" x14ac:dyDescent="0.25">
      <c r="A30" s="25">
        <v>45084</v>
      </c>
      <c r="B30" s="26" t="s">
        <v>108</v>
      </c>
      <c r="C30" s="27">
        <v>0.59791666666666665</v>
      </c>
      <c r="D30" s="27">
        <v>0.60138888888888886</v>
      </c>
      <c r="E30" s="26" t="s">
        <v>114</v>
      </c>
      <c r="F30" s="26">
        <v>0.8</v>
      </c>
      <c r="G30" s="26" t="s">
        <v>111</v>
      </c>
      <c r="H30" s="26" t="s">
        <v>112</v>
      </c>
      <c r="I30" s="26"/>
      <c r="J30" s="26" t="s">
        <v>115</v>
      </c>
      <c r="K30" s="31" t="s">
        <v>116</v>
      </c>
      <c r="L30" s="28"/>
      <c r="M30" s="28"/>
      <c r="N30" s="28">
        <f t="shared" si="1"/>
        <v>0.8</v>
      </c>
    </row>
    <row r="31" spans="1:15" ht="30" x14ac:dyDescent="0.25">
      <c r="A31" s="25">
        <v>45084</v>
      </c>
      <c r="B31" s="26" t="s">
        <v>108</v>
      </c>
      <c r="C31" s="27">
        <v>0.61388888888888882</v>
      </c>
      <c r="D31" s="27">
        <v>0.61597222222222225</v>
      </c>
      <c r="E31" s="26" t="s">
        <v>117</v>
      </c>
      <c r="F31" s="26">
        <v>0.9</v>
      </c>
      <c r="G31" s="26"/>
      <c r="H31" s="26" t="s">
        <v>115</v>
      </c>
      <c r="I31" s="26" t="s">
        <v>87</v>
      </c>
      <c r="J31" s="26" t="s">
        <v>88</v>
      </c>
      <c r="K31" s="31" t="s">
        <v>118</v>
      </c>
      <c r="L31" s="28"/>
      <c r="M31" s="28"/>
      <c r="N31" s="28">
        <f t="shared" si="1"/>
        <v>0.9</v>
      </c>
    </row>
    <row r="32" spans="1:15" ht="30" x14ac:dyDescent="0.25">
      <c r="A32" s="25">
        <v>45084</v>
      </c>
      <c r="B32" s="26" t="s">
        <v>108</v>
      </c>
      <c r="C32" s="27">
        <v>0.63541666666666663</v>
      </c>
      <c r="D32" s="27">
        <v>0.63750000000000007</v>
      </c>
      <c r="E32" s="26" t="s">
        <v>119</v>
      </c>
      <c r="F32" s="26">
        <v>0.8</v>
      </c>
      <c r="G32" s="26" t="s">
        <v>87</v>
      </c>
      <c r="H32" s="26" t="s">
        <v>88</v>
      </c>
      <c r="I32" s="26"/>
      <c r="J32" s="26" t="s">
        <v>115</v>
      </c>
      <c r="K32" s="31" t="s">
        <v>120</v>
      </c>
      <c r="L32" s="28"/>
      <c r="M32" s="28"/>
      <c r="N32" s="28">
        <f t="shared" si="1"/>
        <v>0.8</v>
      </c>
    </row>
    <row r="33" spans="1:14" ht="45" x14ac:dyDescent="0.25">
      <c r="A33" s="25">
        <v>45084</v>
      </c>
      <c r="B33" s="26" t="s">
        <v>108</v>
      </c>
      <c r="C33" s="27">
        <v>0.64374999999999993</v>
      </c>
      <c r="D33" s="27">
        <v>0.64930555555555558</v>
      </c>
      <c r="E33" s="26" t="s">
        <v>121</v>
      </c>
      <c r="F33" s="26">
        <v>2.6</v>
      </c>
      <c r="G33" s="26"/>
      <c r="H33" s="26" t="s">
        <v>115</v>
      </c>
      <c r="I33" s="26" t="s">
        <v>122</v>
      </c>
      <c r="J33" s="26" t="s">
        <v>123</v>
      </c>
      <c r="K33" s="31" t="s">
        <v>124</v>
      </c>
      <c r="L33" s="28"/>
      <c r="M33" s="28"/>
      <c r="N33" s="28">
        <f t="shared" si="1"/>
        <v>2.6</v>
      </c>
    </row>
    <row r="34" spans="1:14" ht="45" x14ac:dyDescent="0.25">
      <c r="A34" s="25">
        <v>45084</v>
      </c>
      <c r="B34" s="26" t="s">
        <v>108</v>
      </c>
      <c r="C34" s="27">
        <v>0.69513888888888886</v>
      </c>
      <c r="D34" s="27">
        <v>0.7090277777777777</v>
      </c>
      <c r="E34" s="26" t="s">
        <v>125</v>
      </c>
      <c r="F34" s="26">
        <v>6.2</v>
      </c>
      <c r="G34" s="26" t="s">
        <v>122</v>
      </c>
      <c r="H34" s="26" t="s">
        <v>123</v>
      </c>
      <c r="I34" s="26" t="s">
        <v>126</v>
      </c>
      <c r="J34" s="26" t="s">
        <v>127</v>
      </c>
      <c r="K34" s="31" t="s">
        <v>128</v>
      </c>
      <c r="L34" s="28"/>
      <c r="M34" s="28"/>
      <c r="N34" s="28">
        <f t="shared" si="1"/>
        <v>6.2</v>
      </c>
    </row>
    <row r="35" spans="1:14" x14ac:dyDescent="0.25">
      <c r="A35" s="25">
        <v>45084</v>
      </c>
      <c r="B35" s="26" t="s">
        <v>108</v>
      </c>
      <c r="C35" s="27">
        <v>0.7270833333333333</v>
      </c>
      <c r="D35" s="27">
        <v>0.73402777777777783</v>
      </c>
      <c r="E35" s="26" t="s">
        <v>119</v>
      </c>
      <c r="F35" s="26">
        <v>2.5</v>
      </c>
      <c r="G35" s="26" t="s">
        <v>126</v>
      </c>
      <c r="H35" s="26" t="s">
        <v>127</v>
      </c>
      <c r="I35" s="26"/>
      <c r="J35" s="26" t="s">
        <v>129</v>
      </c>
      <c r="K35" s="31" t="s">
        <v>130</v>
      </c>
      <c r="L35" s="28"/>
      <c r="M35" s="28"/>
      <c r="N35" s="28">
        <f t="shared" si="1"/>
        <v>2.5</v>
      </c>
    </row>
    <row r="36" spans="1:14" ht="45" x14ac:dyDescent="0.25">
      <c r="A36" s="25">
        <v>45084</v>
      </c>
      <c r="B36" s="26" t="s">
        <v>108</v>
      </c>
      <c r="C36" s="27">
        <v>0.7402777777777777</v>
      </c>
      <c r="D36" s="27">
        <v>0.7416666666666667</v>
      </c>
      <c r="E36" s="26" t="s">
        <v>131</v>
      </c>
      <c r="F36" s="26">
        <v>0.7</v>
      </c>
      <c r="G36" s="26"/>
      <c r="H36" s="26" t="s">
        <v>129</v>
      </c>
      <c r="I36" s="26" t="s">
        <v>132</v>
      </c>
      <c r="J36" s="26" t="s">
        <v>133</v>
      </c>
      <c r="K36" s="31" t="s">
        <v>134</v>
      </c>
      <c r="L36" s="28"/>
      <c r="M36" s="28"/>
      <c r="N36" s="28">
        <f t="shared" si="1"/>
        <v>0.7</v>
      </c>
    </row>
    <row r="37" spans="1:14" x14ac:dyDescent="0.25">
      <c r="A37" s="25">
        <v>45084</v>
      </c>
      <c r="B37" s="26" t="s">
        <v>108</v>
      </c>
      <c r="C37" s="27">
        <v>0.76458333333333339</v>
      </c>
      <c r="D37" s="27">
        <v>0.77777777777777779</v>
      </c>
      <c r="E37" s="26" t="s">
        <v>135</v>
      </c>
      <c r="F37" s="26">
        <v>11.4</v>
      </c>
      <c r="G37" s="26" t="s">
        <v>132</v>
      </c>
      <c r="H37" s="26" t="s">
        <v>133</v>
      </c>
      <c r="I37" s="26" t="s">
        <v>136</v>
      </c>
      <c r="J37" s="26" t="s">
        <v>137</v>
      </c>
      <c r="K37" s="31" t="s">
        <v>138</v>
      </c>
      <c r="L37" s="28"/>
      <c r="M37" s="28"/>
      <c r="N37" s="28">
        <f t="shared" si="1"/>
        <v>11.4</v>
      </c>
    </row>
    <row r="38" spans="1:14" ht="30" x14ac:dyDescent="0.25">
      <c r="A38" s="25">
        <v>45084</v>
      </c>
      <c r="B38" s="26" t="s">
        <v>108</v>
      </c>
      <c r="C38" s="27">
        <v>0.78541666666666676</v>
      </c>
      <c r="D38" s="27">
        <v>0.79513888888888884</v>
      </c>
      <c r="E38" s="26" t="s">
        <v>139</v>
      </c>
      <c r="F38" s="26">
        <v>9.1</v>
      </c>
      <c r="G38" s="26" t="s">
        <v>136</v>
      </c>
      <c r="H38" s="26" t="s">
        <v>137</v>
      </c>
      <c r="I38" s="26" t="s">
        <v>140</v>
      </c>
      <c r="J38" s="26" t="s">
        <v>141</v>
      </c>
      <c r="K38" s="31" t="s">
        <v>142</v>
      </c>
      <c r="L38" s="28"/>
      <c r="M38" s="28"/>
      <c r="N38" s="28">
        <f t="shared" si="1"/>
        <v>9.1</v>
      </c>
    </row>
    <row r="39" spans="1:14" ht="30" x14ac:dyDescent="0.25">
      <c r="A39" s="25">
        <v>45084</v>
      </c>
      <c r="B39" s="26" t="s">
        <v>108</v>
      </c>
      <c r="C39" s="27">
        <v>0.82777777777777783</v>
      </c>
      <c r="D39" s="27">
        <v>0.82986111111111116</v>
      </c>
      <c r="E39" s="26" t="s">
        <v>143</v>
      </c>
      <c r="F39" s="26">
        <v>3.6</v>
      </c>
      <c r="G39" s="26" t="s">
        <v>140</v>
      </c>
      <c r="H39" s="26" t="s">
        <v>141</v>
      </c>
      <c r="I39" s="26" t="s">
        <v>87</v>
      </c>
      <c r="J39" s="26" t="s">
        <v>88</v>
      </c>
      <c r="K39" s="31" t="s">
        <v>144</v>
      </c>
      <c r="L39" s="28"/>
      <c r="M39" s="28"/>
      <c r="N39" s="28">
        <f t="shared" si="1"/>
        <v>3.6</v>
      </c>
    </row>
    <row r="40" spans="1:14" ht="30" x14ac:dyDescent="0.25">
      <c r="A40" s="25">
        <v>45084</v>
      </c>
      <c r="B40" s="26" t="s">
        <v>108</v>
      </c>
      <c r="C40" s="27">
        <v>0.88055555555555554</v>
      </c>
      <c r="D40" s="27">
        <v>0.8847222222222223</v>
      </c>
      <c r="E40" s="26"/>
      <c r="F40" s="26">
        <v>5.0999999999999996</v>
      </c>
      <c r="G40" s="26" t="s">
        <v>87</v>
      </c>
      <c r="H40" s="26" t="s">
        <v>88</v>
      </c>
      <c r="I40" s="26" t="s">
        <v>126</v>
      </c>
      <c r="J40" s="26" t="s">
        <v>127</v>
      </c>
      <c r="K40" s="31" t="s">
        <v>145</v>
      </c>
      <c r="L40" s="28"/>
      <c r="M40" s="28"/>
      <c r="N40" s="28">
        <f t="shared" si="1"/>
        <v>5.0999999999999996</v>
      </c>
    </row>
    <row r="41" spans="1:14" ht="45" x14ac:dyDescent="0.25">
      <c r="A41" s="25">
        <v>45085</v>
      </c>
      <c r="B41" s="26" t="s">
        <v>146</v>
      </c>
      <c r="C41" s="27">
        <v>0.38541666666666669</v>
      </c>
      <c r="D41" s="27">
        <v>0.40138888888888885</v>
      </c>
      <c r="E41" s="26" t="s">
        <v>119</v>
      </c>
      <c r="F41" s="26">
        <v>7.2</v>
      </c>
      <c r="G41" s="26" t="s">
        <v>122</v>
      </c>
      <c r="H41" s="26" t="s">
        <v>123</v>
      </c>
      <c r="I41" s="26" t="s">
        <v>87</v>
      </c>
      <c r="J41" s="26" t="s">
        <v>88</v>
      </c>
      <c r="K41" s="31" t="s">
        <v>147</v>
      </c>
      <c r="L41" s="28"/>
      <c r="M41" s="28"/>
      <c r="N41" s="28">
        <f t="shared" si="1"/>
        <v>7.2</v>
      </c>
    </row>
    <row r="42" spans="1:14" x14ac:dyDescent="0.25">
      <c r="A42" s="25">
        <v>45085</v>
      </c>
      <c r="B42" s="26" t="s">
        <v>146</v>
      </c>
      <c r="C42" s="27">
        <v>0.40763888888888888</v>
      </c>
      <c r="D42" s="27">
        <v>0.41597222222222219</v>
      </c>
      <c r="E42" s="26" t="s">
        <v>148</v>
      </c>
      <c r="F42" s="26">
        <v>5</v>
      </c>
      <c r="G42" s="26" t="s">
        <v>87</v>
      </c>
      <c r="H42" s="26" t="s">
        <v>88</v>
      </c>
      <c r="I42" s="26"/>
      <c r="J42" s="26" t="s">
        <v>149</v>
      </c>
      <c r="K42" s="31" t="s">
        <v>150</v>
      </c>
      <c r="L42" s="28"/>
      <c r="M42" s="28"/>
      <c r="N42" s="28">
        <f t="shared" si="1"/>
        <v>5</v>
      </c>
    </row>
    <row r="43" spans="1:14" x14ac:dyDescent="0.25">
      <c r="A43" s="25">
        <v>45085</v>
      </c>
      <c r="B43" s="26" t="s">
        <v>146</v>
      </c>
      <c r="C43" s="27">
        <v>0.42083333333333334</v>
      </c>
      <c r="D43" s="27">
        <v>0.42638888888888887</v>
      </c>
      <c r="E43" s="26" t="s">
        <v>101</v>
      </c>
      <c r="F43" s="26">
        <v>3.1</v>
      </c>
      <c r="G43" s="26"/>
      <c r="H43" s="26" t="s">
        <v>149</v>
      </c>
      <c r="I43" s="26" t="s">
        <v>122</v>
      </c>
      <c r="J43" s="26" t="s">
        <v>123</v>
      </c>
      <c r="K43" s="31" t="s">
        <v>151</v>
      </c>
      <c r="L43" s="28"/>
      <c r="M43" s="28"/>
      <c r="N43" s="28">
        <f t="shared" si="1"/>
        <v>3.1</v>
      </c>
    </row>
    <row r="44" spans="1:14" ht="45" x14ac:dyDescent="0.25">
      <c r="A44" s="25">
        <v>45085</v>
      </c>
      <c r="B44" s="26" t="s">
        <v>146</v>
      </c>
      <c r="C44" s="27">
        <v>0.43333333333333335</v>
      </c>
      <c r="D44" s="27">
        <v>0.44027777777777777</v>
      </c>
      <c r="E44" s="26" t="s">
        <v>117</v>
      </c>
      <c r="F44" s="26">
        <v>3.4</v>
      </c>
      <c r="G44" s="26" t="s">
        <v>122</v>
      </c>
      <c r="H44" s="26" t="s">
        <v>123</v>
      </c>
      <c r="I44" s="26" t="s">
        <v>42</v>
      </c>
      <c r="J44" s="26" t="s">
        <v>94</v>
      </c>
      <c r="K44" s="31" t="s">
        <v>152</v>
      </c>
      <c r="L44" s="28"/>
      <c r="M44" s="28"/>
      <c r="N44" s="28">
        <f t="shared" si="1"/>
        <v>3.4</v>
      </c>
    </row>
    <row r="45" spans="1:14" x14ac:dyDescent="0.25">
      <c r="A45" s="25">
        <v>45085</v>
      </c>
      <c r="B45" s="26" t="s">
        <v>146</v>
      </c>
      <c r="C45" s="27">
        <v>0.4597222222222222</v>
      </c>
      <c r="D45" s="27">
        <v>0.46319444444444446</v>
      </c>
      <c r="E45" s="26"/>
      <c r="F45" s="26">
        <v>1.5</v>
      </c>
      <c r="G45" s="26" t="s">
        <v>42</v>
      </c>
      <c r="H45" s="26" t="s">
        <v>94</v>
      </c>
      <c r="I45" s="26"/>
      <c r="J45" s="26" t="s">
        <v>153</v>
      </c>
      <c r="K45" s="31" t="s">
        <v>154</v>
      </c>
      <c r="L45" s="28"/>
      <c r="M45" s="28"/>
      <c r="N45" s="28">
        <f t="shared" si="1"/>
        <v>1.5</v>
      </c>
    </row>
    <row r="46" spans="1:14" x14ac:dyDescent="0.25">
      <c r="A46" s="25">
        <v>45085</v>
      </c>
      <c r="B46" s="26" t="s">
        <v>146</v>
      </c>
      <c r="C46" s="27">
        <v>0.59236111111111112</v>
      </c>
      <c r="D46" s="27">
        <v>0.59375</v>
      </c>
      <c r="E46" s="26" t="s">
        <v>155</v>
      </c>
      <c r="F46" s="26">
        <v>0.9</v>
      </c>
      <c r="G46" s="26" t="s">
        <v>42</v>
      </c>
      <c r="H46" s="26" t="s">
        <v>94</v>
      </c>
      <c r="I46" s="26"/>
      <c r="J46" s="26" t="s">
        <v>156</v>
      </c>
      <c r="K46" s="31" t="s">
        <v>157</v>
      </c>
      <c r="L46" s="28"/>
      <c r="M46" s="28"/>
      <c r="N46" s="28">
        <f t="shared" si="1"/>
        <v>0.9</v>
      </c>
    </row>
    <row r="47" spans="1:14" x14ac:dyDescent="0.25">
      <c r="A47" s="25">
        <v>45085</v>
      </c>
      <c r="B47" s="26" t="s">
        <v>146</v>
      </c>
      <c r="C47" s="27">
        <v>0.59930555555555554</v>
      </c>
      <c r="D47" s="27">
        <v>0.66111111111111109</v>
      </c>
      <c r="E47" s="26" t="s">
        <v>158</v>
      </c>
      <c r="F47" s="26">
        <v>94.1</v>
      </c>
      <c r="G47" s="26"/>
      <c r="H47" s="26" t="s">
        <v>156</v>
      </c>
      <c r="I47" s="26" t="s">
        <v>159</v>
      </c>
      <c r="J47" s="26" t="s">
        <v>160</v>
      </c>
      <c r="K47" s="31" t="s">
        <v>161</v>
      </c>
      <c r="L47" s="28"/>
      <c r="M47" s="28"/>
      <c r="N47" s="28">
        <f t="shared" si="1"/>
        <v>94.1</v>
      </c>
    </row>
    <row r="48" spans="1:14" ht="60" x14ac:dyDescent="0.25">
      <c r="A48" s="25">
        <v>45085</v>
      </c>
      <c r="B48" s="26" t="s">
        <v>146</v>
      </c>
      <c r="C48" s="27">
        <v>0.77569444444444446</v>
      </c>
      <c r="D48" s="27">
        <v>0.83819444444444446</v>
      </c>
      <c r="E48" s="26" t="s">
        <v>162</v>
      </c>
      <c r="F48" s="26">
        <v>83.8</v>
      </c>
      <c r="G48" s="26" t="s">
        <v>159</v>
      </c>
      <c r="H48" s="26" t="s">
        <v>160</v>
      </c>
      <c r="I48" s="26"/>
      <c r="J48" s="26" t="s">
        <v>163</v>
      </c>
      <c r="K48" s="31" t="s">
        <v>164</v>
      </c>
      <c r="L48" s="28"/>
      <c r="M48" s="28"/>
      <c r="N48" s="28">
        <f t="shared" si="1"/>
        <v>83.8</v>
      </c>
    </row>
    <row r="49" spans="1:14" x14ac:dyDescent="0.25">
      <c r="A49" s="25">
        <v>45085</v>
      </c>
      <c r="B49" s="26" t="s">
        <v>146</v>
      </c>
      <c r="C49" s="27">
        <v>0.84652777777777777</v>
      </c>
      <c r="D49" s="27">
        <v>0.86041666666666661</v>
      </c>
      <c r="E49" s="26"/>
      <c r="F49" s="26">
        <v>7.2</v>
      </c>
      <c r="G49" s="26"/>
      <c r="H49" s="26" t="s">
        <v>163</v>
      </c>
      <c r="I49" s="26" t="s">
        <v>126</v>
      </c>
      <c r="J49" s="26" t="s">
        <v>127</v>
      </c>
      <c r="K49" s="31" t="s">
        <v>165</v>
      </c>
      <c r="L49" s="28"/>
      <c r="M49" s="28"/>
      <c r="N49" s="28">
        <f t="shared" si="1"/>
        <v>7.2</v>
      </c>
    </row>
    <row r="50" spans="1:14" ht="45" x14ac:dyDescent="0.25">
      <c r="A50" s="25">
        <v>45086</v>
      </c>
      <c r="B50" s="26" t="s">
        <v>166</v>
      </c>
      <c r="C50" s="27">
        <v>0.47638888888888892</v>
      </c>
      <c r="D50" s="27">
        <v>0.48402777777777778</v>
      </c>
      <c r="E50" s="26" t="s">
        <v>167</v>
      </c>
      <c r="F50" s="26">
        <v>4.3</v>
      </c>
      <c r="G50" s="26" t="s">
        <v>87</v>
      </c>
      <c r="H50" s="26" t="s">
        <v>88</v>
      </c>
      <c r="I50" s="26"/>
      <c r="J50" s="26" t="s">
        <v>168</v>
      </c>
      <c r="K50" s="31" t="s">
        <v>169</v>
      </c>
      <c r="L50" s="28"/>
      <c r="M50" s="28"/>
      <c r="N50" s="28">
        <f t="shared" si="1"/>
        <v>4.3</v>
      </c>
    </row>
    <row r="51" spans="1:14" x14ac:dyDescent="0.25">
      <c r="A51" s="25">
        <v>45086</v>
      </c>
      <c r="B51" s="26" t="s">
        <v>166</v>
      </c>
      <c r="C51" s="27">
        <v>0.53541666666666665</v>
      </c>
      <c r="D51" s="27">
        <v>0.54722222222222217</v>
      </c>
      <c r="E51" s="26" t="s">
        <v>170</v>
      </c>
      <c r="F51" s="26">
        <v>9.5</v>
      </c>
      <c r="G51" s="26"/>
      <c r="H51" s="26" t="s">
        <v>168</v>
      </c>
      <c r="I51" s="26" t="s">
        <v>136</v>
      </c>
      <c r="J51" s="26" t="s">
        <v>137</v>
      </c>
      <c r="K51" s="31" t="s">
        <v>171</v>
      </c>
      <c r="L51" s="28"/>
      <c r="M51" s="28"/>
      <c r="N51" s="28">
        <f t="shared" si="1"/>
        <v>9.5</v>
      </c>
    </row>
    <row r="52" spans="1:14" ht="45" x14ac:dyDescent="0.25">
      <c r="A52" s="25">
        <v>45086</v>
      </c>
      <c r="B52" s="26" t="s">
        <v>166</v>
      </c>
      <c r="C52" s="27">
        <v>0.5854166666666667</v>
      </c>
      <c r="D52" s="27">
        <v>0.59166666666666667</v>
      </c>
      <c r="E52" s="26" t="s">
        <v>172</v>
      </c>
      <c r="F52" s="26">
        <v>5.5</v>
      </c>
      <c r="G52" s="26" t="s">
        <v>136</v>
      </c>
      <c r="H52" s="26" t="s">
        <v>137</v>
      </c>
      <c r="I52" s="26" t="s">
        <v>126</v>
      </c>
      <c r="J52" s="26" t="s">
        <v>127</v>
      </c>
      <c r="K52" s="31" t="s">
        <v>173</v>
      </c>
      <c r="L52" s="28"/>
      <c r="M52" s="28"/>
      <c r="N52" s="28">
        <f t="shared" si="1"/>
        <v>5.5</v>
      </c>
    </row>
    <row r="53" spans="1:14" ht="45" x14ac:dyDescent="0.25">
      <c r="A53" s="25">
        <v>45086</v>
      </c>
      <c r="B53" s="26" t="s">
        <v>166</v>
      </c>
      <c r="C53" s="27">
        <v>0.63055555555555554</v>
      </c>
      <c r="D53" s="27">
        <v>0.64444444444444449</v>
      </c>
      <c r="E53" s="26" t="s">
        <v>162</v>
      </c>
      <c r="F53" s="26">
        <v>6.3</v>
      </c>
      <c r="G53" s="26" t="s">
        <v>126</v>
      </c>
      <c r="H53" s="26" t="s">
        <v>127</v>
      </c>
      <c r="I53" s="26"/>
      <c r="J53" s="26" t="s">
        <v>174</v>
      </c>
      <c r="K53" s="31" t="s">
        <v>175</v>
      </c>
      <c r="L53" s="28"/>
      <c r="M53" s="28"/>
      <c r="N53" s="28">
        <f t="shared" si="1"/>
        <v>6.3</v>
      </c>
    </row>
    <row r="54" spans="1:14" ht="45" x14ac:dyDescent="0.25">
      <c r="A54" s="25">
        <v>45086</v>
      </c>
      <c r="B54" s="26" t="s">
        <v>166</v>
      </c>
      <c r="C54" s="27">
        <v>0.65277777777777779</v>
      </c>
      <c r="D54" s="27">
        <v>0.65486111111111112</v>
      </c>
      <c r="E54" s="26" t="s">
        <v>176</v>
      </c>
      <c r="F54" s="26">
        <v>0.7</v>
      </c>
      <c r="G54" s="26"/>
      <c r="H54" s="26" t="s">
        <v>174</v>
      </c>
      <c r="I54" s="26" t="s">
        <v>87</v>
      </c>
      <c r="J54" s="26" t="s">
        <v>88</v>
      </c>
      <c r="K54" s="31" t="s">
        <v>177</v>
      </c>
      <c r="L54" s="28"/>
      <c r="M54" s="28"/>
      <c r="N54" s="28">
        <f t="shared" si="1"/>
        <v>0.7</v>
      </c>
    </row>
    <row r="55" spans="1:14" ht="30" x14ac:dyDescent="0.25">
      <c r="A55" s="25">
        <v>45086</v>
      </c>
      <c r="B55" s="26" t="s">
        <v>166</v>
      </c>
      <c r="C55" s="27">
        <v>0.68888888888888899</v>
      </c>
      <c r="D55" s="27">
        <v>0.69166666666666676</v>
      </c>
      <c r="E55" s="26" t="s">
        <v>178</v>
      </c>
      <c r="F55" s="26">
        <v>1.3</v>
      </c>
      <c r="G55" s="26" t="s">
        <v>87</v>
      </c>
      <c r="H55" s="26" t="s">
        <v>88</v>
      </c>
      <c r="I55" s="26"/>
      <c r="J55" s="26" t="s">
        <v>153</v>
      </c>
      <c r="K55" s="31" t="s">
        <v>179</v>
      </c>
      <c r="L55" s="28"/>
      <c r="M55" s="28"/>
      <c r="N55" s="28">
        <f t="shared" si="1"/>
        <v>1.3</v>
      </c>
    </row>
    <row r="56" spans="1:14" ht="45" x14ac:dyDescent="0.25">
      <c r="A56" s="25">
        <v>45086</v>
      </c>
      <c r="B56" s="26" t="s">
        <v>166</v>
      </c>
      <c r="C56" s="27">
        <v>0.69513888888888886</v>
      </c>
      <c r="D56" s="27">
        <v>0.70000000000000007</v>
      </c>
      <c r="E56" s="26"/>
      <c r="F56" s="26">
        <v>2.4</v>
      </c>
      <c r="G56" s="26"/>
      <c r="H56" s="26" t="s">
        <v>153</v>
      </c>
      <c r="I56" s="26"/>
      <c r="J56" s="26" t="s">
        <v>180</v>
      </c>
      <c r="K56" s="31" t="s">
        <v>181</v>
      </c>
      <c r="L56" s="28"/>
      <c r="M56" s="28"/>
      <c r="N56" s="28">
        <f t="shared" si="1"/>
        <v>2.4</v>
      </c>
    </row>
    <row r="57" spans="1:14" x14ac:dyDescent="0.25">
      <c r="A57" s="25">
        <v>45086</v>
      </c>
      <c r="B57" s="26" t="s">
        <v>166</v>
      </c>
      <c r="C57" s="27">
        <v>0.84722222222222221</v>
      </c>
      <c r="D57" s="27">
        <v>0.85277777777777775</v>
      </c>
      <c r="E57" s="26"/>
      <c r="F57" s="26">
        <v>4.5</v>
      </c>
      <c r="G57" s="26" t="s">
        <v>83</v>
      </c>
      <c r="H57" s="26" t="s">
        <v>84</v>
      </c>
      <c r="I57" s="26" t="s">
        <v>132</v>
      </c>
      <c r="J57" s="26" t="s">
        <v>133</v>
      </c>
      <c r="K57" s="31"/>
      <c r="L57" s="28"/>
      <c r="M57" s="28"/>
      <c r="N57" s="28">
        <f t="shared" si="1"/>
        <v>4.5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3" ma:contentTypeDescription="Create a new document." ma:contentTypeScope="" ma:versionID="28d1abf073625d5d328c10a71dcf2b88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b681388cd313c724ea5ef3f56623826a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A87A1-5D19-4A20-AA92-02D7F484E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2641A-6FA5-4FCC-8AA8-5EA18CF25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E72F6-51A3-4CD1-AA33-8A9C61F49FB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36be7e-ca70-450b-b6d4-55ad452ee31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2023-06-12T11:51:24Z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