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2D9D10D-E8ED-4435-805A-3C185B750FBE}" xr6:coauthVersionLast="47" xr6:coauthVersionMax="47" xr10:uidLastSave="{00000000-0000-0000-0000-000000000000}"/>
  <bookViews>
    <workbookView xWindow="-120" yWindow="-120" windowWidth="24240" windowHeight="1314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89" i="3" l="1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<sst xmlns="http://schemas.openxmlformats.org/spreadsheetml/2006/main" count="295" uniqueCount="136">
  <si>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</si>
  <si>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</si>
  <si>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</si>
  <si>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</si>
  <si>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</si>
  <si>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</si>
  <si>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</si>
  <si>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</si>
  <si>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</si>
  <si>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</si>
  <si>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</si>
  <si>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</si>
  <si>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</si>
  <si>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</si>
  <si>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</si>
  <si>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</si>
  <si>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</si>
  <si>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</si>
  <si>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</si>
  <si>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</si>
  <si>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</si>
  <si>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</si>
  <si>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</si>
  <si>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</si>
  <si>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</si>
  <si>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</si>
  <si>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</si>
  <si>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</si>
  <si>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</si>
  <si>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</si>
  <si>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</si>
  <si>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</si>
  <si>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</si>
  <si>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</si>
  <si>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</si>
  <si>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</si>
  <si>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</si>
  <si>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</si>
  <si>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</si>
  <si>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</si>
  <si>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</si>
  <si>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</si>
  <si>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</si>
  <si>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</si>
  <si>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</si>
  <si>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</si>
  <si>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</si>
  <si>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</si>
  <si>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</si>
  <si>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</si>
  <si>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</si>
  <si>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</si>
  <si>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</si>
  <si>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</si>
  <si>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</si>
  <si>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</si>
  <si>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</si>
  <si>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</si>
  <si>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</si>
  <si>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</si>
  <si>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</si>
  <si>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</si>
  <si>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</si>
  <si>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</si>
  <si>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</si>
  <si>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</si>
  <si>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</si>
  <si>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</si>
  <si>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</si>
  <si>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</si>
  <si>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</si>
  <si>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</si>
  <si>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</si>
  <si>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</si>
  <si>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</si>
  <si>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</si>
  <si>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</si>
  <si>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</si>
  <si>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</si>
  <si>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</si>
  <si>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</si>
  <si>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6a</t>
  </si>
  <si>
    <t>2p</t>
  </si>
  <si>
    <t>8a</t>
  </si>
  <si>
    <t>1p</t>
  </si>
  <si>
    <t>9a</t>
  </si>
  <si>
    <t>10a</t>
  </si>
  <si>
    <t>4h 53m</t>
  </si>
  <si>
    <t>2159 Ashley Ct, Sterling Heights, MI 48310</t>
  </si>
  <si>
    <t>Garden City Lathers</t>
  </si>
  <si>
    <t>28351 Marquette St, Garden City, MI 48135</t>
  </si>
  <si>
    <t>2250 Merriman Rd, Garden City, MI 48135</t>
  </si>
  <si>
    <t>28m</t>
  </si>
  <si>
    <t>1851 Radcliff St, Garden City, MI 48135</t>
  </si>
  <si>
    <t>1h 5m</t>
  </si>
  <si>
    <t>Garden City Middle School</t>
  </si>
  <si>
    <t>1851 Radcliff St, Garden City MI 48135</t>
  </si>
  <si>
    <t>4m</t>
  </si>
  <si>
    <t>Garden City Douglas</t>
  </si>
  <si>
    <t>6400 Hartel St, Garden City MI 48135</t>
  </si>
  <si>
    <t>Tue</t>
  </si>
  <si>
    <t>3h 1m</t>
  </si>
  <si>
    <t>19348 Omira St, Highland Park, MI 48203</t>
  </si>
  <si>
    <t>Garden City BTC</t>
  </si>
  <si>
    <t>30300 Maplewood, Garden City MI 48135</t>
  </si>
  <si>
    <t>43m</t>
  </si>
  <si>
    <t>Garden City High School</t>
  </si>
  <si>
    <t>6500 Middlebelt Rd, Garden City MI 48135</t>
  </si>
  <si>
    <t>1h 54m</t>
  </si>
  <si>
    <t>Plymouth Office</t>
  </si>
  <si>
    <t>46001 5 Mile Rd, Plymouth MI 48170</t>
  </si>
  <si>
    <t>1h 7m</t>
  </si>
  <si>
    <t>12m</t>
  </si>
  <si>
    <t>24722 Southfield Rd, Southfield, MI 48075</t>
  </si>
  <si>
    <t>Wed</t>
  </si>
  <si>
    <t>1h 15m</t>
  </si>
  <si>
    <t>16m</t>
  </si>
  <si>
    <t>Pontiac Herrington</t>
  </si>
  <si>
    <t>5411 Bay St, Pontiac MI 48342</t>
  </si>
  <si>
    <t>1h 27m</t>
  </si>
  <si>
    <t>1481 N Opdyke Rd, Auburn Hills, MI 48326</t>
  </si>
  <si>
    <t>Thu</t>
  </si>
  <si>
    <t>1h 24m</t>
  </si>
  <si>
    <t>Pontiac Whitman</t>
  </si>
  <si>
    <t>125 W Montcalm St, Pontiac Mi 48342</t>
  </si>
  <si>
    <t>1h 10m</t>
  </si>
  <si>
    <t>2430 Dixie Hwy, Waterford Twp, MI 48328</t>
  </si>
  <si>
    <t>48m</t>
  </si>
  <si>
    <t>17m</t>
  </si>
  <si>
    <t>34m</t>
  </si>
  <si>
    <t>Fri</t>
  </si>
  <si>
    <t>3h 13m</t>
  </si>
  <si>
    <t>36150 Dequindre Rd, Sterling Heights, MI 48310</t>
  </si>
  <si>
    <t>Garden City Administration</t>
  </si>
  <si>
    <t>1333 Radcliff, Garden City MI 48135</t>
  </si>
  <si>
    <t>19m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</si>
</sst>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66"/>
  <sheetViews>
    <sheetView tabSelected="1" topLeftCell="A18" zoomScale="70" zoomScaleNormal="70" workbookViewId="0">
      <selection activeCell="A48" sqref="A48:XFD48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77" t="s">
        <v>0</v>
      </c>
      <c r="B1" s="77"/>
      <c r="C1" s="77"/>
      <c r="D1" s="77"/>
      <c r="E1" s="77"/>
      <c r="F1" s="78" t="s">
        <v>1</v>
      </c>
      <c r="G1" s="78"/>
      <c r="H1" s="78"/>
      <c r="I1" s="78"/>
      <c r="J1" s="82" t="s">
        <v>80</v>
      </c>
      <c r="K1" s="79"/>
      <c r="L1" s="79"/>
      <c r="M1" s="78"/>
      <c r="N1" s="1"/>
    </row>
    <row r="2" spans="1:15" ht="18" customHeight="1" x14ac:dyDescent="0.25">
      <c r="A2" s="77"/>
      <c r="B2" s="77"/>
      <c r="C2" s="77"/>
      <c r="D2" s="77"/>
      <c r="E2" s="77"/>
      <c r="F2" s="78"/>
      <c r="G2" s="78"/>
      <c r="H2" s="78"/>
      <c r="I2" s="78"/>
      <c r="J2" s="83"/>
      <c r="K2" s="78"/>
      <c r="L2" s="78"/>
      <c r="M2" s="78"/>
      <c r="N2" s="1"/>
    </row>
    <row r="3" spans="1:15" x14ac:dyDescent="0.25">
      <c r="A3" s="80" t="s">
        <v>2</v>
      </c>
      <c r="B3" s="76"/>
      <c r="C3" s="81" t="s">
        <v>3</v>
      </c>
      <c r="D3" s="76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64" t="s">
        <v>10</v>
      </c>
      <c r="B4" s="72"/>
      <c r="C4" s="66" t="s">
        <v>81</v>
      </c>
      <c r="D4" s="40"/>
      <c r="E4" s="11" t="s">
        <v>81</v>
      </c>
      <c r="F4" s="11" t="s">
        <v>83</v>
      </c>
      <c r="G4" s="11" t="s">
        <v>85</v>
      </c>
      <c r="H4" s="11" t="s">
        <v>81</v>
      </c>
      <c r="I4" s="11"/>
      <c r="J4" s="11"/>
      <c r="K4" s="73" t="s">
        <v>11</v>
      </c>
      <c r="L4" s="74"/>
      <c r="M4" s="61">
        <f>SUM(M6)+M11</f>
        <v>53.5</v>
      </c>
      <c r="N4" s="62"/>
    </row>
    <row r="5" spans="1:15" ht="36.6" customHeight="1" x14ac:dyDescent="0.25">
      <c r="A5" s="64" t="s">
        <v>12</v>
      </c>
      <c r="B5" s="65"/>
      <c r="C5" s="66" t="s">
        <v>82</v>
      </c>
      <c r="D5" s="40"/>
      <c r="E5" s="11" t="s">
        <v>82</v>
      </c>
      <c r="F5" s="11" t="s">
        <v>84</v>
      </c>
      <c r="G5" s="11" t="s">
        <v>84</v>
      </c>
      <c r="H5" s="11" t="s">
        <v>86</v>
      </c>
      <c r="I5" s="11"/>
      <c r="J5" s="11"/>
      <c r="K5" s="65"/>
      <c r="L5" s="65"/>
      <c r="M5" s="63"/>
      <c r="N5" s="63"/>
    </row>
    <row r="6" spans="1:15" ht="60.75" customHeight="1" x14ac:dyDescent="0.25">
      <c r="A6" s="67" t="s">
        <v>13</v>
      </c>
      <c r="B6" s="68"/>
      <c r="C6" s="69">
        <v>8</v>
      </c>
      <c r="D6" s="40"/>
      <c r="E6" s="12">
        <v>8</v>
      </c>
      <c r="F6" s="12">
        <v>5</v>
      </c>
      <c r="G6" s="12">
        <v>4</v>
      </c>
      <c r="H6" s="12">
        <v>4</v>
      </c>
      <c r="I6" s="12"/>
      <c r="J6" s="12"/>
      <c r="K6" s="41" t="s">
        <v>14</v>
      </c>
      <c r="L6" s="42"/>
      <c r="M6" s="70">
        <f>SUM(C10:J10)</f>
        <v>53.5</v>
      </c>
      <c r="N6" s="71"/>
    </row>
    <row r="7" spans="1:15" ht="38.1" customHeight="1" x14ac:dyDescent="0.25">
      <c r="A7" s="75" t="s">
        <v>54</v>
      </c>
      <c r="B7" s="76"/>
      <c r="C7" s="69">
        <v>2</v>
      </c>
      <c r="D7" s="40"/>
      <c r="E7" s="12">
        <v>2</v>
      </c>
      <c r="F7" s="12">
        <v>1.5</v>
      </c>
      <c r="G7" s="12">
        <v>1</v>
      </c>
      <c r="H7" s="12">
        <v>2</v>
      </c>
      <c r="I7" s="12"/>
      <c r="J7" s="12"/>
      <c r="K7" s="41" t="s">
        <v>15</v>
      </c>
      <c r="L7" s="41"/>
      <c r="M7" s="57">
        <f>SUM(L21:L489)</f>
        <v>0</v>
      </c>
      <c r="N7" s="58"/>
    </row>
    <row r="8" spans="1:15" ht="47.45" customHeight="1" x14ac:dyDescent="0.25">
      <c r="A8" s="38" t="s">
        <v>16</v>
      </c>
      <c r="B8" s="38"/>
      <c r="C8" s="59">
        <v>3</v>
      </c>
      <c r="D8" s="60"/>
      <c r="E8" s="13">
        <v>2</v>
      </c>
      <c r="F8" s="13">
        <v>2</v>
      </c>
      <c r="G8" s="13">
        <v>3</v>
      </c>
      <c r="H8" s="13">
        <v>3</v>
      </c>
      <c r="I8" s="13">
        <v>2</v>
      </c>
      <c r="J8" s="13">
        <v>1</v>
      </c>
      <c r="K8" s="41"/>
      <c r="L8" s="41"/>
      <c r="M8" s="58"/>
      <c r="N8" s="58"/>
    </row>
    <row r="9" spans="1:15" ht="44.1" customHeight="1" x14ac:dyDescent="0.25">
      <c r="A9" s="38" t="s">
        <v>17</v>
      </c>
      <c r="B9" s="38"/>
      <c r="C9" s="39"/>
      <c r="D9" s="40"/>
      <c r="E9" s="14"/>
      <c r="F9" s="14"/>
      <c r="G9" s="14"/>
      <c r="H9" s="14"/>
      <c r="I9" s="14"/>
      <c r="J9" s="14"/>
      <c r="K9" s="41" t="s">
        <v>18</v>
      </c>
      <c r="L9" s="42"/>
      <c r="M9" s="43">
        <f>SUM(N21:N489)</f>
        <v>200</v>
      </c>
      <c r="N9" s="44"/>
    </row>
    <row r="10" spans="1:15" ht="63.75" customHeight="1" x14ac:dyDescent="0.25">
      <c r="A10" s="45" t="s">
        <v>19</v>
      </c>
      <c r="B10" s="45"/>
      <c r="C10" s="46">
        <f>SUM(C6+C7+C8-C9)</f>
        <v>13</v>
      </c>
      <c r="D10" s="46"/>
      <c r="E10" s="15">
        <f t="shared" ref="E10:I10" si="0">SUM(E6+E7+E8-E9)</f>
        <v>12</v>
      </c>
      <c r="F10" s="15">
        <f t="shared" si="0"/>
        <v>8.5</v>
      </c>
      <c r="G10" s="15">
        <f t="shared" si="0"/>
        <v>8</v>
      </c>
      <c r="H10" s="15">
        <f t="shared" si="0"/>
        <v>9</v>
      </c>
      <c r="I10" s="15">
        <f t="shared" si="0"/>
        <v>2</v>
      </c>
      <c r="J10" s="15">
        <f>SUM(J6+J7+J8-J9)</f>
        <v>1</v>
      </c>
      <c r="K10" s="41" t="s">
        <v>23</v>
      </c>
      <c r="L10" s="41"/>
      <c r="M10" s="41"/>
      <c r="N10" s="41"/>
    </row>
    <row r="11" spans="1:15" ht="22.5" customHeight="1" x14ac:dyDescent="0.35">
      <c r="A11" s="47" t="s">
        <v>20</v>
      </c>
      <c r="B11" s="48"/>
      <c r="C11" s="49"/>
      <c r="D11" s="50"/>
      <c r="E11" s="16" t="s">
        <v>21</v>
      </c>
      <c r="F11" s="16"/>
      <c r="G11" s="16"/>
      <c r="H11" s="16"/>
      <c r="I11" s="16"/>
      <c r="J11" s="16"/>
      <c r="K11" s="55" t="s">
        <v>22</v>
      </c>
      <c r="L11" s="56"/>
      <c r="M11" s="51">
        <f>SUM(C11:J11)</f>
        <v>0</v>
      </c>
      <c r="N11" s="51"/>
    </row>
    <row r="12" spans="1:15" ht="18.75" x14ac:dyDescent="0.25">
      <c r="A12" s="52" t="s">
        <v>24</v>
      </c>
      <c r="B12" s="52"/>
      <c r="C12" s="4" t="s">
        <v>25</v>
      </c>
      <c r="D12" s="5" t="s">
        <v>26</v>
      </c>
      <c r="E12" s="5" t="s">
        <v>27</v>
      </c>
      <c r="F12" s="53" t="s">
        <v>28</v>
      </c>
      <c r="G12" s="53"/>
      <c r="H12" s="53"/>
      <c r="I12" s="53"/>
      <c r="J12" s="19"/>
      <c r="K12" s="54" t="s">
        <v>29</v>
      </c>
      <c r="L12" s="54"/>
      <c r="M12" s="54"/>
      <c r="N12" s="54"/>
      <c r="O12" s="54"/>
    </row>
    <row r="13" spans="1:15" ht="18.75" x14ac:dyDescent="0.25">
      <c r="A13" s="35" t="s">
        <v>30</v>
      </c>
      <c r="B13" s="35"/>
      <c r="C13" s="6"/>
      <c r="D13" s="7"/>
      <c r="E13" s="5"/>
      <c r="F13" s="36"/>
      <c r="G13" s="36"/>
      <c r="H13" s="36"/>
      <c r="I13" s="36"/>
      <c r="J13" s="20"/>
      <c r="K13" s="37"/>
      <c r="L13" s="37"/>
      <c r="M13" s="37"/>
      <c r="N13" s="37"/>
      <c r="O13" s="37"/>
    </row>
    <row r="14" spans="1:15" ht="18.75" x14ac:dyDescent="0.25">
      <c r="A14" s="35" t="s">
        <v>31</v>
      </c>
      <c r="B14" s="35"/>
      <c r="C14" s="8"/>
      <c r="D14" s="9"/>
      <c r="E14" s="5"/>
      <c r="F14" s="36"/>
      <c r="G14" s="36"/>
      <c r="H14" s="36"/>
      <c r="I14" s="36"/>
      <c r="J14" s="20"/>
      <c r="K14" s="37"/>
      <c r="L14" s="37"/>
      <c r="M14" s="37"/>
      <c r="N14" s="37"/>
      <c r="O14" s="37"/>
    </row>
    <row r="15" spans="1:15" ht="18.75" x14ac:dyDescent="0.25">
      <c r="A15" s="35" t="s">
        <v>32</v>
      </c>
      <c r="B15" s="35"/>
      <c r="C15" s="6"/>
      <c r="D15" s="7"/>
      <c r="E15" s="5"/>
      <c r="F15" s="36"/>
      <c r="G15" s="36"/>
      <c r="H15" s="36"/>
      <c r="I15" s="36"/>
      <c r="J15" s="20"/>
      <c r="K15" s="37"/>
      <c r="L15" s="37"/>
      <c r="M15" s="37"/>
      <c r="N15" s="37"/>
      <c r="O15" s="37"/>
    </row>
    <row r="16" spans="1:15" ht="18.75" x14ac:dyDescent="0.25">
      <c r="A16" s="35" t="s">
        <v>33</v>
      </c>
      <c r="B16" s="35"/>
      <c r="C16" s="6"/>
      <c r="D16" s="7"/>
      <c r="E16" s="5"/>
      <c r="F16" s="36"/>
      <c r="G16" s="36"/>
      <c r="H16" s="36"/>
      <c r="I16" s="36"/>
      <c r="J16" s="20"/>
      <c r="K16" s="37"/>
      <c r="L16" s="37"/>
      <c r="M16" s="37"/>
      <c r="N16" s="37"/>
      <c r="O16" s="37"/>
    </row>
    <row r="17" spans="1:15" ht="18.75" x14ac:dyDescent="0.25">
      <c r="A17" s="35" t="s">
        <v>34</v>
      </c>
      <c r="B17" s="35"/>
      <c r="C17" s="6"/>
      <c r="D17" s="7"/>
      <c r="E17" s="5"/>
      <c r="F17" s="36"/>
      <c r="G17" s="36"/>
      <c r="H17" s="36"/>
      <c r="I17" s="36"/>
      <c r="J17" s="20"/>
      <c r="K17" s="37"/>
      <c r="L17" s="37"/>
      <c r="M17" s="37"/>
      <c r="N17" s="37"/>
      <c r="O17" s="37"/>
    </row>
    <row r="18" spans="1:15" ht="18.75" x14ac:dyDescent="0.25">
      <c r="A18" s="35" t="s">
        <v>35</v>
      </c>
      <c r="B18" s="35"/>
      <c r="C18" s="6"/>
      <c r="D18" s="7"/>
      <c r="E18" s="5"/>
      <c r="F18" s="36"/>
      <c r="G18" s="36"/>
      <c r="H18" s="36"/>
      <c r="I18" s="36"/>
      <c r="J18" s="20"/>
      <c r="K18" s="37"/>
      <c r="L18" s="37"/>
      <c r="M18" s="37"/>
      <c r="N18" s="37"/>
      <c r="O18" s="37"/>
    </row>
    <row r="19" spans="1:15" ht="18.75" x14ac:dyDescent="0.25">
      <c r="A19" s="35" t="s">
        <v>36</v>
      </c>
      <c r="B19" s="35"/>
      <c r="C19" s="6"/>
      <c r="D19" s="7"/>
      <c r="E19" s="5"/>
      <c r="F19" s="36"/>
      <c r="G19" s="36"/>
      <c r="H19" s="36"/>
      <c r="I19" s="36"/>
      <c r="J19" s="20"/>
      <c r="K19" s="37"/>
      <c r="L19" s="37"/>
      <c r="M19" s="37"/>
      <c r="N19" s="37"/>
      <c r="O19" s="37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45082</v>
      </c>
      <c r="B21" s="26" t="s">
        <v>72</v>
      </c>
      <c r="C21" s="27">
        <v>0.22777777777777777</v>
      </c>
      <c r="D21" s="27">
        <v>0.25486111111111109</v>
      </c>
      <c r="E21" s="26" t="s">
        <v>87</v>
      </c>
      <c r="F21" s="26">
        <v>29.6</v>
      </c>
      <c r="G21" s="26"/>
      <c r="H21" s="26" t="s">
        <v>88</v>
      </c>
      <c r="I21" s="26" t="s">
        <v>89</v>
      </c>
      <c r="J21" s="26" t="s">
        <v>90</v>
      </c>
      <c r="K21" s="31"/>
      <c r="L21" s="28"/>
      <c r="M21" s="28">
        <v>-15</v>
      </c>
      <c r="N21" s="28">
        <f t="shared" ref="N21:N75" si="1">F21+M21</f>
        <v>14.600000000000001</v>
      </c>
    </row>
    <row r="22" spans="1:15" x14ac:dyDescent="0.25">
      <c r="A22" s="25">
        <v>45082</v>
      </c>
      <c r="B22" s="26" t="s">
        <v>72</v>
      </c>
      <c r="C22" s="27">
        <v>0.45833333333333331</v>
      </c>
      <c r="D22" s="27">
        <v>0.46388888888888885</v>
      </c>
      <c r="E22" s="26" t="s">
        <v>49</v>
      </c>
      <c r="F22" s="26">
        <v>2.6</v>
      </c>
      <c r="G22" s="26" t="s">
        <v>89</v>
      </c>
      <c r="H22" s="26" t="s">
        <v>90</v>
      </c>
      <c r="I22" s="26"/>
      <c r="J22" s="26" t="s">
        <v>91</v>
      </c>
      <c r="K22" s="31"/>
      <c r="L22" s="28"/>
      <c r="M22" s="28"/>
      <c r="N22" s="28">
        <f t="shared" si="1"/>
        <v>2.6</v>
      </c>
    </row>
    <row r="23" spans="1:15" x14ac:dyDescent="0.25">
      <c r="A23" s="25">
        <v>45082</v>
      </c>
      <c r="B23" s="26" t="s">
        <v>72</v>
      </c>
      <c r="C23" s="27">
        <v>0.48402777777777778</v>
      </c>
      <c r="D23" s="27">
        <v>0.48819444444444443</v>
      </c>
      <c r="E23" s="26" t="s">
        <v>92</v>
      </c>
      <c r="F23" s="26">
        <v>1.7</v>
      </c>
      <c r="G23" s="26"/>
      <c r="H23" s="26" t="s">
        <v>91</v>
      </c>
      <c r="I23" s="26"/>
      <c r="J23" s="26" t="s">
        <v>93</v>
      </c>
      <c r="K23" s="31"/>
      <c r="L23" s="28"/>
      <c r="M23" s="28"/>
      <c r="N23" s="28">
        <f t="shared" si="1"/>
        <v>1.7</v>
      </c>
    </row>
    <row r="24" spans="1:15" x14ac:dyDescent="0.25">
      <c r="A24" s="25">
        <v>45082</v>
      </c>
      <c r="B24" s="26" t="s">
        <v>72</v>
      </c>
      <c r="C24" s="27">
        <v>0.50763888888888886</v>
      </c>
      <c r="D24" s="27">
        <v>0.5083333333333333</v>
      </c>
      <c r="E24" s="26" t="s">
        <v>94</v>
      </c>
      <c r="F24" s="26">
        <v>0.4</v>
      </c>
      <c r="G24" s="26"/>
      <c r="H24" s="26" t="s">
        <v>93</v>
      </c>
      <c r="I24" s="26" t="s">
        <v>95</v>
      </c>
      <c r="J24" s="26" t="s">
        <v>96</v>
      </c>
      <c r="K24" s="31"/>
      <c r="L24" s="28"/>
      <c r="M24" s="28"/>
      <c r="N24" s="28">
        <f t="shared" si="1"/>
        <v>0.4</v>
      </c>
    </row>
    <row r="25" spans="1:15" x14ac:dyDescent="0.25">
      <c r="A25" s="25">
        <v>45082</v>
      </c>
      <c r="B25" s="26" t="s">
        <v>72</v>
      </c>
      <c r="C25" s="27">
        <v>0.55347222222222225</v>
      </c>
      <c r="D25" s="27">
        <v>0.5625</v>
      </c>
      <c r="E25" s="26" t="s">
        <v>92</v>
      </c>
      <c r="F25" s="26">
        <v>4.0999999999999996</v>
      </c>
      <c r="G25" s="26" t="s">
        <v>95</v>
      </c>
      <c r="H25" s="26" t="s">
        <v>96</v>
      </c>
      <c r="I25" s="26" t="s">
        <v>89</v>
      </c>
      <c r="J25" s="26" t="s">
        <v>90</v>
      </c>
      <c r="K25" s="31"/>
      <c r="L25" s="28"/>
      <c r="M25" s="28"/>
      <c r="N25" s="28">
        <f t="shared" si="1"/>
        <v>4.0999999999999996</v>
      </c>
    </row>
    <row r="26" spans="1:15" x14ac:dyDescent="0.25">
      <c r="A26" s="25">
        <v>45082</v>
      </c>
      <c r="B26" s="26" t="s">
        <v>72</v>
      </c>
      <c r="C26" s="27">
        <v>0.58194444444444449</v>
      </c>
      <c r="D26" s="27">
        <v>0.58819444444444446</v>
      </c>
      <c r="E26" s="26" t="s">
        <v>97</v>
      </c>
      <c r="F26" s="26">
        <v>2.2000000000000002</v>
      </c>
      <c r="G26" s="26" t="s">
        <v>89</v>
      </c>
      <c r="H26" s="26" t="s">
        <v>90</v>
      </c>
      <c r="I26" s="26" t="s">
        <v>98</v>
      </c>
      <c r="J26" s="26" t="s">
        <v>99</v>
      </c>
      <c r="K26" s="31"/>
      <c r="L26" s="28"/>
      <c r="M26" s="28"/>
      <c r="N26" s="28">
        <f t="shared" si="1"/>
        <v>2.2000000000000002</v>
      </c>
    </row>
    <row r="27" spans="1:15" x14ac:dyDescent="0.25">
      <c r="A27" s="25">
        <v>45082</v>
      </c>
      <c r="B27" s="26" t="s">
        <v>72</v>
      </c>
      <c r="C27" s="27">
        <v>0.59097222222222223</v>
      </c>
      <c r="D27" s="27">
        <v>0.59791666666666665</v>
      </c>
      <c r="E27" s="26" t="s">
        <v>97</v>
      </c>
      <c r="F27" s="26">
        <v>3.2</v>
      </c>
      <c r="G27" s="26" t="s">
        <v>98</v>
      </c>
      <c r="H27" s="26" t="s">
        <v>99</v>
      </c>
      <c r="I27" s="26"/>
      <c r="J27" s="26" t="s">
        <v>93</v>
      </c>
      <c r="K27" s="31"/>
      <c r="L27" s="28"/>
      <c r="M27" s="28"/>
      <c r="N27" s="28">
        <f t="shared" si="1"/>
        <v>3.2</v>
      </c>
    </row>
    <row r="28" spans="1:15" x14ac:dyDescent="0.25">
      <c r="A28" s="25">
        <v>45082</v>
      </c>
      <c r="B28" s="26" t="s">
        <v>72</v>
      </c>
      <c r="C28" s="27">
        <v>0.60069444444444442</v>
      </c>
      <c r="D28" s="27">
        <v>0.65138888888888891</v>
      </c>
      <c r="E28" s="26"/>
      <c r="F28" s="26">
        <v>31.7</v>
      </c>
      <c r="G28" s="26"/>
      <c r="H28" s="26" t="s">
        <v>93</v>
      </c>
      <c r="I28" s="26"/>
      <c r="J28" s="26" t="s">
        <v>88</v>
      </c>
      <c r="K28" s="31"/>
      <c r="L28" s="28"/>
      <c r="M28" s="28">
        <v>-15</v>
      </c>
      <c r="N28" s="28">
        <f t="shared" si="1"/>
        <v>16.7</v>
      </c>
    </row>
    <row r="29" spans="1:15" x14ac:dyDescent="0.25">
      <c r="A29" s="25">
        <v>45083</v>
      </c>
      <c r="B29" s="26" t="s">
        <v>100</v>
      </c>
      <c r="C29" s="27">
        <v>0.25208333333333333</v>
      </c>
      <c r="D29" s="27">
        <v>0.26666666666666666</v>
      </c>
      <c r="E29" s="26" t="s">
        <v>101</v>
      </c>
      <c r="F29" s="26">
        <v>19.2</v>
      </c>
      <c r="G29" s="26"/>
      <c r="H29" s="26" t="s">
        <v>102</v>
      </c>
      <c r="I29" s="26" t="s">
        <v>103</v>
      </c>
      <c r="J29" s="26" t="s">
        <v>104</v>
      </c>
      <c r="K29" s="31"/>
      <c r="L29" s="28"/>
      <c r="M29" s="28">
        <v>-15</v>
      </c>
      <c r="N29" s="28">
        <f t="shared" si="1"/>
        <v>4.1999999999999993</v>
      </c>
    </row>
    <row r="30" spans="1:15" x14ac:dyDescent="0.25">
      <c r="A30" s="25">
        <v>45083</v>
      </c>
      <c r="B30" s="26" t="s">
        <v>100</v>
      </c>
      <c r="C30" s="27">
        <v>0.3923611111111111</v>
      </c>
      <c r="D30" s="27">
        <v>0.39583333333333331</v>
      </c>
      <c r="E30" s="26" t="s">
        <v>105</v>
      </c>
      <c r="F30" s="26">
        <v>1.2</v>
      </c>
      <c r="G30" s="26" t="s">
        <v>103</v>
      </c>
      <c r="H30" s="26" t="s">
        <v>104</v>
      </c>
      <c r="I30" s="26" t="s">
        <v>106</v>
      </c>
      <c r="J30" s="26" t="s">
        <v>107</v>
      </c>
      <c r="K30" s="31"/>
      <c r="L30" s="28"/>
      <c r="M30" s="28"/>
      <c r="N30" s="28">
        <f t="shared" si="1"/>
        <v>1.2</v>
      </c>
    </row>
    <row r="31" spans="1:15" x14ac:dyDescent="0.25">
      <c r="A31" s="25">
        <v>45083</v>
      </c>
      <c r="B31" s="26" t="s">
        <v>100</v>
      </c>
      <c r="C31" s="27">
        <v>0.42569444444444443</v>
      </c>
      <c r="D31" s="27">
        <v>0.44375000000000003</v>
      </c>
      <c r="E31" s="26" t="s">
        <v>108</v>
      </c>
      <c r="F31" s="26">
        <v>13.6</v>
      </c>
      <c r="G31" s="26" t="s">
        <v>106</v>
      </c>
      <c r="H31" s="26" t="s">
        <v>107</v>
      </c>
      <c r="I31" s="26" t="s">
        <v>109</v>
      </c>
      <c r="J31" s="26" t="s">
        <v>110</v>
      </c>
      <c r="K31" s="31"/>
      <c r="L31" s="28"/>
      <c r="M31" s="28"/>
      <c r="N31" s="28">
        <f t="shared" si="1"/>
        <v>13.6</v>
      </c>
    </row>
    <row r="32" spans="1:15" x14ac:dyDescent="0.25">
      <c r="A32" s="25">
        <v>45083</v>
      </c>
      <c r="B32" s="26" t="s">
        <v>100</v>
      </c>
      <c r="C32" s="27">
        <v>0.5229166666666667</v>
      </c>
      <c r="D32" s="27">
        <v>0.52777777777777779</v>
      </c>
      <c r="E32" s="26" t="s">
        <v>111</v>
      </c>
      <c r="F32" s="26">
        <v>1.7</v>
      </c>
      <c r="G32" s="26" t="s">
        <v>109</v>
      </c>
      <c r="H32" s="26" t="s">
        <v>110</v>
      </c>
      <c r="I32" s="26" t="s">
        <v>109</v>
      </c>
      <c r="J32" s="26" t="s">
        <v>110</v>
      </c>
      <c r="K32" s="31"/>
      <c r="L32" s="28"/>
      <c r="M32" s="28"/>
      <c r="N32" s="28">
        <f t="shared" si="1"/>
        <v>1.7</v>
      </c>
    </row>
    <row r="33" spans="1:14" x14ac:dyDescent="0.25">
      <c r="A33" s="25">
        <v>45083</v>
      </c>
      <c r="B33" s="26" t="s">
        <v>100</v>
      </c>
      <c r="C33" s="27">
        <v>0.57430555555555551</v>
      </c>
      <c r="D33" s="27">
        <v>0.59305555555555556</v>
      </c>
      <c r="E33" s="26" t="s">
        <v>112</v>
      </c>
      <c r="F33" s="26">
        <v>22.6</v>
      </c>
      <c r="G33" s="26" t="s">
        <v>109</v>
      </c>
      <c r="H33" s="26" t="s">
        <v>110</v>
      </c>
      <c r="I33" s="26"/>
      <c r="J33" s="26" t="s">
        <v>113</v>
      </c>
      <c r="K33" s="31"/>
      <c r="L33" s="28"/>
      <c r="M33" s="28">
        <v>-15</v>
      </c>
      <c r="N33" s="28">
        <f t="shared" si="1"/>
        <v>7.6000000000000014</v>
      </c>
    </row>
    <row r="34" spans="1:14" x14ac:dyDescent="0.25">
      <c r="A34" s="25">
        <v>45083</v>
      </c>
      <c r="B34" s="26" t="s">
        <v>100</v>
      </c>
      <c r="C34" s="27">
        <v>0.60138888888888886</v>
      </c>
      <c r="D34" s="27">
        <v>0.61805555555555558</v>
      </c>
      <c r="E34" s="26"/>
      <c r="F34" s="26">
        <v>13</v>
      </c>
      <c r="G34" s="26"/>
      <c r="H34" s="26" t="s">
        <v>113</v>
      </c>
      <c r="I34" s="26"/>
      <c r="J34" s="26" t="s">
        <v>88</v>
      </c>
      <c r="K34" s="31"/>
      <c r="L34" s="28"/>
      <c r="M34" s="28">
        <v>-15</v>
      </c>
      <c r="N34" s="28">
        <f t="shared" si="1"/>
        <v>-2</v>
      </c>
    </row>
    <row r="35" spans="1:14" x14ac:dyDescent="0.25">
      <c r="A35" s="25">
        <v>45084</v>
      </c>
      <c r="B35" s="26" t="s">
        <v>114</v>
      </c>
      <c r="C35" s="27">
        <v>0.30763888888888891</v>
      </c>
      <c r="D35" s="27">
        <v>0.34166666666666662</v>
      </c>
      <c r="E35" s="26" t="s">
        <v>115</v>
      </c>
      <c r="F35" s="26">
        <v>30.5</v>
      </c>
      <c r="G35" s="26"/>
      <c r="H35" s="26" t="s">
        <v>88</v>
      </c>
      <c r="I35" s="26" t="s">
        <v>89</v>
      </c>
      <c r="J35" s="26" t="s">
        <v>90</v>
      </c>
      <c r="K35" s="31"/>
      <c r="L35" s="28"/>
      <c r="M35" s="28">
        <v>-15</v>
      </c>
      <c r="N35" s="28">
        <f t="shared" si="1"/>
        <v>15.5</v>
      </c>
    </row>
    <row r="36" spans="1:14" x14ac:dyDescent="0.25">
      <c r="A36" s="25">
        <v>45084</v>
      </c>
      <c r="B36" s="26" t="s">
        <v>114</v>
      </c>
      <c r="C36" s="27">
        <v>0.39374999999999999</v>
      </c>
      <c r="D36" s="27">
        <v>0.46111111111111108</v>
      </c>
      <c r="E36" s="26" t="s">
        <v>116</v>
      </c>
      <c r="F36" s="26">
        <v>58.1</v>
      </c>
      <c r="G36" s="26" t="s">
        <v>89</v>
      </c>
      <c r="H36" s="26" t="s">
        <v>90</v>
      </c>
      <c r="I36" s="26" t="s">
        <v>117</v>
      </c>
      <c r="J36" s="26" t="s">
        <v>118</v>
      </c>
      <c r="K36" s="31"/>
      <c r="L36" s="28"/>
      <c r="M36" s="28"/>
      <c r="N36" s="28">
        <f t="shared" si="1"/>
        <v>58.1</v>
      </c>
    </row>
    <row r="37" spans="1:14" x14ac:dyDescent="0.25">
      <c r="A37" s="25">
        <v>45084</v>
      </c>
      <c r="B37" s="26" t="s">
        <v>114</v>
      </c>
      <c r="C37" s="27">
        <v>0.47222222222222227</v>
      </c>
      <c r="D37" s="27">
        <v>0.47500000000000003</v>
      </c>
      <c r="E37" s="26" t="s">
        <v>119</v>
      </c>
      <c r="F37" s="26">
        <v>1.1000000000000001</v>
      </c>
      <c r="G37" s="26" t="s">
        <v>117</v>
      </c>
      <c r="H37" s="26" t="s">
        <v>118</v>
      </c>
      <c r="I37" s="26"/>
      <c r="J37" s="26" t="s">
        <v>120</v>
      </c>
      <c r="K37" s="31"/>
      <c r="L37" s="28"/>
      <c r="M37" s="28"/>
      <c r="N37" s="28">
        <f t="shared" si="1"/>
        <v>1.1000000000000001</v>
      </c>
    </row>
    <row r="38" spans="1:14" x14ac:dyDescent="0.25">
      <c r="A38" s="25">
        <v>45084</v>
      </c>
      <c r="B38" s="26" t="s">
        <v>114</v>
      </c>
      <c r="C38" s="27">
        <v>0.53541666666666665</v>
      </c>
      <c r="D38" s="27">
        <v>0.54722222222222217</v>
      </c>
      <c r="E38" s="26"/>
      <c r="F38" s="26">
        <v>14.3</v>
      </c>
      <c r="G38" s="26"/>
      <c r="H38" s="26" t="s">
        <v>120</v>
      </c>
      <c r="I38" s="26"/>
      <c r="J38" s="26" t="s">
        <v>88</v>
      </c>
      <c r="K38" s="31"/>
      <c r="L38" s="28"/>
      <c r="M38" s="28">
        <v>-15</v>
      </c>
      <c r="N38" s="28">
        <f t="shared" si="1"/>
        <v>-0.69999999999999929</v>
      </c>
    </row>
    <row r="39" spans="1:14" x14ac:dyDescent="0.25">
      <c r="A39" s="25">
        <v>45085</v>
      </c>
      <c r="B39" s="26" t="s">
        <v>121</v>
      </c>
      <c r="C39" s="27">
        <v>0.3666666666666667</v>
      </c>
      <c r="D39" s="27">
        <v>0.40208333333333335</v>
      </c>
      <c r="E39" s="26" t="s">
        <v>122</v>
      </c>
      <c r="F39" s="26">
        <v>30.6</v>
      </c>
      <c r="G39" s="26"/>
      <c r="H39" s="26" t="s">
        <v>88</v>
      </c>
      <c r="I39" s="26" t="s">
        <v>123</v>
      </c>
      <c r="J39" s="26" t="s">
        <v>124</v>
      </c>
      <c r="K39" s="31"/>
      <c r="L39" s="28"/>
      <c r="M39" s="28">
        <v>-15</v>
      </c>
      <c r="N39" s="28">
        <f t="shared" si="1"/>
        <v>15.600000000000001</v>
      </c>
    </row>
    <row r="40" spans="1:14" x14ac:dyDescent="0.25">
      <c r="A40" s="25">
        <v>45085</v>
      </c>
      <c r="B40" s="26" t="s">
        <v>121</v>
      </c>
      <c r="C40" s="27">
        <v>0.4604166666666667</v>
      </c>
      <c r="D40" s="27">
        <v>0.46319444444444446</v>
      </c>
      <c r="E40" s="26" t="s">
        <v>125</v>
      </c>
      <c r="F40" s="26">
        <v>2.1</v>
      </c>
      <c r="G40" s="26" t="s">
        <v>123</v>
      </c>
      <c r="H40" s="26" t="s">
        <v>124</v>
      </c>
      <c r="I40" s="26"/>
      <c r="J40" s="26" t="s">
        <v>126</v>
      </c>
      <c r="K40" s="31"/>
      <c r="L40" s="28"/>
      <c r="M40" s="28"/>
      <c r="N40" s="28">
        <f t="shared" si="1"/>
        <v>2.1</v>
      </c>
    </row>
    <row r="41" spans="1:14" x14ac:dyDescent="0.25">
      <c r="A41" s="25">
        <v>45085</v>
      </c>
      <c r="B41" s="26" t="s">
        <v>121</v>
      </c>
      <c r="C41" s="27">
        <v>0.51180555555555551</v>
      </c>
      <c r="D41" s="27">
        <v>0.51666666666666672</v>
      </c>
      <c r="E41" s="26" t="s">
        <v>127</v>
      </c>
      <c r="F41" s="26">
        <v>2.2000000000000002</v>
      </c>
      <c r="G41" s="26"/>
      <c r="H41" s="26" t="s">
        <v>126</v>
      </c>
      <c r="I41" s="26" t="s">
        <v>123</v>
      </c>
      <c r="J41" s="26" t="s">
        <v>124</v>
      </c>
      <c r="K41" s="31"/>
      <c r="L41" s="28"/>
      <c r="M41" s="28"/>
      <c r="N41" s="28">
        <f t="shared" si="1"/>
        <v>2.2000000000000002</v>
      </c>
    </row>
    <row r="42" spans="1:14" x14ac:dyDescent="0.25">
      <c r="A42" s="25">
        <v>45085</v>
      </c>
      <c r="B42" s="26" t="s">
        <v>121</v>
      </c>
      <c r="C42" s="27">
        <v>0.54999999999999993</v>
      </c>
      <c r="D42" s="27">
        <v>0.56736111111111109</v>
      </c>
      <c r="E42" s="26" t="s">
        <v>128</v>
      </c>
      <c r="F42" s="26">
        <v>6.9</v>
      </c>
      <c r="G42" s="26" t="s">
        <v>123</v>
      </c>
      <c r="H42" s="26" t="s">
        <v>124</v>
      </c>
      <c r="I42" s="26" t="s">
        <v>123</v>
      </c>
      <c r="J42" s="26" t="s">
        <v>124</v>
      </c>
      <c r="K42" s="31"/>
      <c r="L42" s="28"/>
      <c r="M42" s="28"/>
      <c r="N42" s="28">
        <f t="shared" si="1"/>
        <v>6.9</v>
      </c>
    </row>
    <row r="43" spans="1:14" x14ac:dyDescent="0.25">
      <c r="A43" s="25">
        <v>45085</v>
      </c>
      <c r="B43" s="26" t="s">
        <v>121</v>
      </c>
      <c r="C43" s="27">
        <v>0.57916666666666672</v>
      </c>
      <c r="D43" s="27">
        <v>0.5854166666666667</v>
      </c>
      <c r="E43" s="26" t="s">
        <v>129</v>
      </c>
      <c r="F43" s="26">
        <v>3.4</v>
      </c>
      <c r="G43" s="26" t="s">
        <v>123</v>
      </c>
      <c r="H43" s="26" t="s">
        <v>124</v>
      </c>
      <c r="I43" s="26" t="s">
        <v>117</v>
      </c>
      <c r="J43" s="26" t="s">
        <v>118</v>
      </c>
      <c r="K43" s="31"/>
      <c r="L43" s="28"/>
      <c r="M43" s="28"/>
      <c r="N43" s="28">
        <f t="shared" si="1"/>
        <v>3.4</v>
      </c>
    </row>
    <row r="44" spans="1:14" x14ac:dyDescent="0.25">
      <c r="A44" s="25">
        <v>45085</v>
      </c>
      <c r="B44" s="26" t="s">
        <v>121</v>
      </c>
      <c r="C44" s="27">
        <v>0.60902777777777783</v>
      </c>
      <c r="D44" s="27">
        <v>0.62569444444444444</v>
      </c>
      <c r="E44" s="26"/>
      <c r="F44" s="26">
        <v>14.2</v>
      </c>
      <c r="G44" s="26" t="s">
        <v>117</v>
      </c>
      <c r="H44" s="26" t="s">
        <v>118</v>
      </c>
      <c r="I44" s="26"/>
      <c r="J44" s="26" t="s">
        <v>88</v>
      </c>
      <c r="K44" s="31"/>
      <c r="L44" s="28"/>
      <c r="M44" s="28">
        <v>-15</v>
      </c>
      <c r="N44" s="28">
        <f t="shared" si="1"/>
        <v>-0.80000000000000071</v>
      </c>
    </row>
    <row r="45" spans="1:14" x14ac:dyDescent="0.25">
      <c r="A45" s="25">
        <v>45086</v>
      </c>
      <c r="B45" s="26" t="s">
        <v>130</v>
      </c>
      <c r="C45" s="27">
        <v>0.23194444444444443</v>
      </c>
      <c r="D45" s="27">
        <v>0.2638888888888889</v>
      </c>
      <c r="E45" s="26" t="s">
        <v>131</v>
      </c>
      <c r="F45" s="26">
        <v>32.299999999999997</v>
      </c>
      <c r="G45" s="26"/>
      <c r="H45" s="26" t="s">
        <v>132</v>
      </c>
      <c r="I45" s="26" t="s">
        <v>133</v>
      </c>
      <c r="J45" s="26" t="s">
        <v>134</v>
      </c>
      <c r="K45" s="31"/>
      <c r="L45" s="28"/>
      <c r="M45" s="28">
        <v>-15</v>
      </c>
      <c r="N45" s="28">
        <f t="shared" si="1"/>
        <v>17.299999999999997</v>
      </c>
    </row>
    <row r="46" spans="1:14" x14ac:dyDescent="0.25">
      <c r="A46" s="25">
        <v>45086</v>
      </c>
      <c r="B46" s="26" t="s">
        <v>130</v>
      </c>
      <c r="C46" s="27">
        <v>0.3979166666666667</v>
      </c>
      <c r="D46" s="27">
        <v>0.40902777777777777</v>
      </c>
      <c r="E46" s="26" t="s">
        <v>135</v>
      </c>
      <c r="F46" s="26">
        <v>3.4</v>
      </c>
      <c r="G46" s="26" t="s">
        <v>133</v>
      </c>
      <c r="H46" s="26" t="s">
        <v>134</v>
      </c>
      <c r="I46" s="26" t="s">
        <v>133</v>
      </c>
      <c r="J46" s="26" t="s">
        <v>134</v>
      </c>
      <c r="K46" s="31"/>
      <c r="L46" s="28"/>
      <c r="M46" s="28"/>
      <c r="N46" s="28">
        <f t="shared" si="1"/>
        <v>3.4</v>
      </c>
    </row>
    <row r="47" spans="1:14" x14ac:dyDescent="0.25">
      <c r="A47" s="25">
        <v>45086</v>
      </c>
      <c r="B47" s="26" t="s">
        <v>130</v>
      </c>
      <c r="C47" s="27">
        <v>0.42222222222222222</v>
      </c>
      <c r="D47" s="27">
        <v>0.43124999999999997</v>
      </c>
      <c r="E47" s="26" t="s">
        <v>97</v>
      </c>
      <c r="F47" s="26">
        <v>4.0999999999999996</v>
      </c>
      <c r="G47" s="26" t="s">
        <v>133</v>
      </c>
      <c r="H47" s="26" t="s">
        <v>134</v>
      </c>
      <c r="I47" s="26"/>
      <c r="J47" s="26" t="s">
        <v>93</v>
      </c>
      <c r="K47" s="31"/>
      <c r="L47" s="28"/>
      <c r="M47" s="28"/>
      <c r="N47" s="28">
        <f t="shared" si="1"/>
        <v>4.0999999999999996</v>
      </c>
    </row>
    <row r="48" spans="1:14" x14ac:dyDescent="0.2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ref="N76:N139" si="2">F76+M76</f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2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2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2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2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2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2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2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2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2"/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ref="N140:N203" si="3">F140+M140</f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3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3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3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3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3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3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3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3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3"/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ref="N204:N267" si="4">F204+M204</f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4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4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4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4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4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4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4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4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4"/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ref="N268:N331" si="5">F268+M268</f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5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5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5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5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5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5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5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5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si="5"/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ref="N332:N395" si="6">F332+M332</f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6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6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6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6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6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6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6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6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6"/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ref="N396:N459" si="7">F396+M396</f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7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7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7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7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7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7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7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7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7"/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ref="N460:N489" si="8">F460+M460</f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8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8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8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8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8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8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8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8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8"/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K490" s="33"/>
      <c r="L490" s="33"/>
    </row>
    <row r="1048566" spans="11:12" x14ac:dyDescent="0.25">
      <c r="K1048566" s="34"/>
      <c r="L1048566" s="34"/>
    </row>
  </sheetData>
  <mergeCells count="59">
    <mergeCell ref="A1:E2"/>
    <mergeCell ref="F1:I2"/>
    <mergeCell ref="K1:M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2:O12"/>
    <mergeCell ref="K11:L11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7:B17"/>
    <mergeCell ref="F17:I17"/>
    <mergeCell ref="K17:O17"/>
    <mergeCell ref="A18:B18"/>
    <mergeCell ref="F18:I18"/>
    <mergeCell ref="K18:O18"/>
    <mergeCell ref="K490:L490"/>
    <mergeCell ref="K1048566:L1048566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77" t="s">
        <v>0</v>
      </c>
      <c r="B1" s="77"/>
      <c r="C1" s="77"/>
      <c r="D1" s="77"/>
      <c r="E1" s="77"/>
      <c r="F1" s="78" t="s">
        <v>1</v>
      </c>
      <c r="G1" s="78"/>
      <c r="H1" s="78"/>
      <c r="I1" s="78"/>
      <c r="J1" s="18"/>
      <c r="K1" s="79">
        <v>44668</v>
      </c>
      <c r="L1" s="79"/>
      <c r="M1" s="78"/>
      <c r="N1" s="1"/>
    </row>
    <row r="2" spans="1:16" ht="18" x14ac:dyDescent="0.25">
      <c r="A2" s="77"/>
      <c r="B2" s="77"/>
      <c r="C2" s="77"/>
      <c r="D2" s="77"/>
      <c r="E2" s="77"/>
      <c r="F2" s="78"/>
      <c r="G2" s="78"/>
      <c r="H2" s="78"/>
      <c r="I2" s="78"/>
      <c r="J2" s="18"/>
      <c r="K2" s="78"/>
      <c r="L2" s="78"/>
      <c r="M2" s="78"/>
      <c r="N2" s="1"/>
    </row>
    <row r="3" spans="1:16" x14ac:dyDescent="0.25">
      <c r="A3" s="80" t="s">
        <v>2</v>
      </c>
      <c r="B3" s="76"/>
      <c r="C3" s="81" t="s">
        <v>3</v>
      </c>
      <c r="D3" s="76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64" t="s">
        <v>10</v>
      </c>
      <c r="B4" s="72"/>
      <c r="C4" s="66" t="s">
        <v>75</v>
      </c>
      <c r="D4" s="40"/>
      <c r="E4" s="11"/>
      <c r="F4" s="11"/>
      <c r="G4" s="11"/>
      <c r="H4" s="11"/>
      <c r="I4" s="11"/>
      <c r="J4" s="11"/>
      <c r="K4" s="11"/>
      <c r="L4" s="11"/>
      <c r="M4" s="73" t="s">
        <v>11</v>
      </c>
      <c r="N4" s="74"/>
      <c r="O4" s="61">
        <f>SUM(O6)+O11</f>
        <v>9.25</v>
      </c>
      <c r="P4" s="62"/>
    </row>
    <row r="5" spans="1:16" ht="36.6" customHeight="1" x14ac:dyDescent="0.25">
      <c r="A5" s="64" t="s">
        <v>12</v>
      </c>
      <c r="B5" s="65"/>
      <c r="C5" s="66" t="s">
        <v>76</v>
      </c>
      <c r="D5" s="40"/>
      <c r="E5" s="11"/>
      <c r="F5" s="11"/>
      <c r="G5" s="11"/>
      <c r="H5" s="11"/>
      <c r="I5" s="11"/>
      <c r="J5" s="11"/>
      <c r="K5" s="11"/>
      <c r="L5" s="11"/>
      <c r="M5" s="65"/>
      <c r="N5" s="65"/>
      <c r="O5" s="63"/>
      <c r="P5" s="63"/>
    </row>
    <row r="6" spans="1:16" ht="60.75" customHeight="1" x14ac:dyDescent="0.25">
      <c r="A6" s="67" t="s">
        <v>13</v>
      </c>
      <c r="B6" s="68"/>
      <c r="C6" s="69">
        <v>8.75</v>
      </c>
      <c r="D6" s="40"/>
      <c r="E6" s="12"/>
      <c r="F6" s="12"/>
      <c r="G6" s="12"/>
      <c r="H6" s="12"/>
      <c r="I6" s="12"/>
      <c r="J6" s="12"/>
      <c r="K6" s="12"/>
      <c r="L6" s="12"/>
      <c r="M6" s="41" t="s">
        <v>14</v>
      </c>
      <c r="N6" s="42"/>
      <c r="O6" s="70">
        <f>SUM(C10:L10)</f>
        <v>9.25</v>
      </c>
      <c r="P6" s="71"/>
    </row>
    <row r="7" spans="1:16" ht="38.1" customHeight="1" x14ac:dyDescent="0.25">
      <c r="A7" s="75" t="s">
        <v>54</v>
      </c>
      <c r="B7" s="76"/>
      <c r="C7" s="69"/>
      <c r="D7" s="40"/>
      <c r="E7" s="12"/>
      <c r="F7" s="12"/>
      <c r="G7" s="12"/>
      <c r="H7" s="12"/>
      <c r="I7" s="12"/>
      <c r="J7" s="12"/>
      <c r="K7" s="12"/>
      <c r="L7" s="12"/>
      <c r="M7" s="41" t="s">
        <v>15</v>
      </c>
      <c r="N7" s="41"/>
      <c r="O7" s="57">
        <f>SUM(L21:L498)</f>
        <v>3.42</v>
      </c>
      <c r="P7" s="58"/>
    </row>
    <row r="8" spans="1:16" ht="47.45" customHeight="1" x14ac:dyDescent="0.25">
      <c r="A8" s="38" t="s">
        <v>16</v>
      </c>
      <c r="B8" s="38"/>
      <c r="C8" s="59">
        <v>1</v>
      </c>
      <c r="D8" s="60"/>
      <c r="E8" s="13"/>
      <c r="F8" s="13"/>
      <c r="G8" s="13"/>
      <c r="H8" s="13"/>
      <c r="I8" s="13"/>
      <c r="J8" s="13"/>
      <c r="K8" s="13"/>
      <c r="L8" s="13"/>
      <c r="M8" s="41"/>
      <c r="N8" s="41"/>
      <c r="O8" s="58"/>
      <c r="P8" s="58"/>
    </row>
    <row r="9" spans="1:16" ht="44.1" customHeight="1" x14ac:dyDescent="0.25">
      <c r="A9" s="38" t="s">
        <v>17</v>
      </c>
      <c r="B9" s="38"/>
      <c r="C9" s="39">
        <v>0.5</v>
      </c>
      <c r="D9" s="40"/>
      <c r="E9" s="14"/>
      <c r="F9" s="14"/>
      <c r="G9" s="14"/>
      <c r="H9" s="14"/>
      <c r="I9" s="14"/>
      <c r="J9" s="14"/>
      <c r="K9" s="14"/>
      <c r="L9" s="14"/>
      <c r="M9" s="41" t="s">
        <v>18</v>
      </c>
      <c r="N9" s="42"/>
      <c r="O9" s="43">
        <f>SUM(N21:N498)</f>
        <v>11.4</v>
      </c>
      <c r="P9" s="44"/>
    </row>
    <row r="10" spans="1:16" ht="63.75" customHeight="1" x14ac:dyDescent="0.25">
      <c r="A10" s="45" t="s">
        <v>19</v>
      </c>
      <c r="B10" s="45"/>
      <c r="C10" s="46">
        <f>SUM(C6+C7+C8-C9)</f>
        <v>9.25</v>
      </c>
      <c r="D10" s="46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41" t="s">
        <v>23</v>
      </c>
      <c r="N10" s="41"/>
      <c r="O10" s="41"/>
      <c r="P10" s="41"/>
    </row>
    <row r="11" spans="1:16" ht="22.5" customHeight="1" x14ac:dyDescent="0.35">
      <c r="A11" s="47" t="s">
        <v>20</v>
      </c>
      <c r="B11" s="48"/>
      <c r="C11" s="49"/>
      <c r="D11" s="50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51">
        <f>SUM(A11:I11)</f>
        <v>0</v>
      </c>
      <c r="P11" s="51"/>
    </row>
    <row r="12" spans="1:16" ht="18.75" x14ac:dyDescent="0.25">
      <c r="A12" s="52" t="s">
        <v>24</v>
      </c>
      <c r="B12" s="52"/>
      <c r="C12" s="4" t="s">
        <v>25</v>
      </c>
      <c r="D12" s="5" t="s">
        <v>26</v>
      </c>
      <c r="E12" s="5" t="s">
        <v>27</v>
      </c>
      <c r="F12" s="53" t="s">
        <v>28</v>
      </c>
      <c r="G12" s="53"/>
      <c r="H12" s="53"/>
      <c r="I12" s="53"/>
      <c r="J12" s="19"/>
      <c r="K12" s="54" t="s">
        <v>29</v>
      </c>
      <c r="L12" s="54"/>
      <c r="M12" s="54"/>
      <c r="N12" s="54"/>
      <c r="O12" s="54"/>
    </row>
    <row r="13" spans="1:16" ht="18.75" x14ac:dyDescent="0.25">
      <c r="A13" s="35" t="s">
        <v>30</v>
      </c>
      <c r="B13" s="35"/>
      <c r="C13" s="6"/>
      <c r="D13" s="7">
        <v>1</v>
      </c>
      <c r="E13" s="5">
        <f>SUM(C13:D13)</f>
        <v>1</v>
      </c>
      <c r="F13" s="36"/>
      <c r="G13" s="36"/>
      <c r="H13" s="36"/>
      <c r="I13" s="36"/>
      <c r="J13" s="20"/>
      <c r="K13" s="37" t="s">
        <v>77</v>
      </c>
      <c r="L13" s="37"/>
      <c r="M13" s="37"/>
      <c r="N13" s="37"/>
      <c r="O13" s="37"/>
    </row>
    <row r="14" spans="1:16" ht="18.75" x14ac:dyDescent="0.25">
      <c r="A14" s="35" t="s">
        <v>31</v>
      </c>
      <c r="B14" s="35"/>
      <c r="C14" s="8"/>
      <c r="D14" s="9"/>
      <c r="E14" s="5"/>
      <c r="F14" s="36"/>
      <c r="G14" s="36"/>
      <c r="H14" s="36"/>
      <c r="I14" s="36"/>
      <c r="J14" s="20"/>
      <c r="K14" s="37"/>
      <c r="L14" s="37"/>
      <c r="M14" s="37"/>
      <c r="N14" s="37"/>
      <c r="O14" s="37"/>
    </row>
    <row r="15" spans="1:16" ht="18.75" x14ac:dyDescent="0.25">
      <c r="A15" s="35" t="s">
        <v>32</v>
      </c>
      <c r="B15" s="35"/>
      <c r="C15" s="6"/>
      <c r="D15" s="7"/>
      <c r="E15" s="5"/>
      <c r="F15" s="36"/>
      <c r="G15" s="36"/>
      <c r="H15" s="36"/>
      <c r="I15" s="36"/>
      <c r="J15" s="20"/>
      <c r="K15" s="37"/>
      <c r="L15" s="37"/>
      <c r="M15" s="37"/>
      <c r="N15" s="37"/>
      <c r="O15" s="37"/>
    </row>
    <row r="16" spans="1:16" ht="18.75" x14ac:dyDescent="0.25">
      <c r="A16" s="35" t="s">
        <v>33</v>
      </c>
      <c r="B16" s="35"/>
      <c r="C16" s="6"/>
      <c r="D16" s="7"/>
      <c r="E16" s="5"/>
      <c r="F16" s="36"/>
      <c r="G16" s="36"/>
      <c r="H16" s="36"/>
      <c r="I16" s="36"/>
      <c r="J16" s="20"/>
      <c r="K16" s="37"/>
      <c r="L16" s="37"/>
      <c r="M16" s="37"/>
      <c r="N16" s="37"/>
      <c r="O16" s="37"/>
    </row>
    <row r="17" spans="1:15" ht="18.75" x14ac:dyDescent="0.25">
      <c r="A17" s="35" t="s">
        <v>34</v>
      </c>
      <c r="B17" s="35"/>
      <c r="C17" s="6"/>
      <c r="D17" s="7"/>
      <c r="E17" s="5"/>
      <c r="F17" s="36"/>
      <c r="G17" s="36"/>
      <c r="H17" s="36"/>
      <c r="I17" s="36"/>
      <c r="J17" s="20"/>
      <c r="K17" s="37"/>
      <c r="L17" s="37"/>
      <c r="M17" s="37"/>
      <c r="N17" s="37"/>
      <c r="O17" s="37"/>
    </row>
    <row r="18" spans="1:15" ht="18.75" x14ac:dyDescent="0.25">
      <c r="A18" s="35" t="s">
        <v>35</v>
      </c>
      <c r="B18" s="35"/>
      <c r="C18" s="6"/>
      <c r="D18" s="7"/>
      <c r="E18" s="5"/>
      <c r="F18" s="36"/>
      <c r="G18" s="36"/>
      <c r="H18" s="36"/>
      <c r="I18" s="36"/>
      <c r="J18" s="20"/>
      <c r="K18" s="37"/>
      <c r="L18" s="37"/>
      <c r="M18" s="37"/>
      <c r="N18" s="37"/>
      <c r="O18" s="37"/>
    </row>
    <row r="19" spans="1:15" ht="18.75" x14ac:dyDescent="0.25">
      <c r="A19" s="35" t="s">
        <v>36</v>
      </c>
      <c r="B19" s="35"/>
      <c r="C19" s="6"/>
      <c r="D19" s="7"/>
      <c r="E19" s="5"/>
      <c r="F19" s="36"/>
      <c r="G19" s="36"/>
      <c r="H19" s="36"/>
      <c r="I19" s="36"/>
      <c r="J19" s="20"/>
      <c r="K19" s="37"/>
      <c r="L19" s="37"/>
      <c r="M19" s="37"/>
      <c r="N19" s="37"/>
      <c r="O19" s="37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33"/>
      <c r="L499" s="33"/>
    </row>
    <row r="1048575" spans="11:12" x14ac:dyDescent="0.25">
      <c r="K1048575" s="34"/>
      <c r="L1048575" s="34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2023-06-13T15:58:31Z</dcterms:modified>
</cp:coreProperties>
</file>