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cuments\"/>
    </mc:Choice>
  </mc:AlternateContent>
  <xr:revisionPtr revIDLastSave="0" documentId="13_ncr:1_{2E1EF5B9-4461-4C47-94BC-A4691FC4410E}" xr6:coauthVersionLast="47" xr6:coauthVersionMax="47" xr10:uidLastSave="{00000000-0000-0000-0000-000000000000}"/>
  <bookViews>
    <workbookView xWindow="-120" yWindow="-120" windowWidth="20730" windowHeight="110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<sst xmlns="http://schemas.openxmlformats.org/spreadsheetml/2006/main" count="359" uniqueCount="167">
  <si>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</si>
  <si>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</si>
  <si>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</si>
  <si>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</si>
  <si>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</si>
  <si>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</si>
  <si>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</si>
  <si>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</si>
  <si>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</si>
  <si>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</si>
  <si>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</si>
  <si>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</si>
  <si>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</si>
  <si>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</si>
  <si>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</si>
  <si>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</si>
  <si>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</si>
  <si>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</si>
  <si>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</si>
  <si>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</si>
  <si>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</si>
  <si>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</si>
  <si>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</si>
  <si>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</si>
  <si>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</si>
  <si>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</si>
  <si>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</si>
  <si>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</si>
  <si>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</si>
  <si>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</si>
  <si>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</si>
  <si>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</si>
  <si>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</si>
  <si>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</si>
  <si>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</si>
  <si>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</si>
  <si>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</si>
  <si>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</si>
  <si>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</si>
  <si>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</si>
  <si>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</si>
  <si>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</si>
  <si>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</si>
  <si>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</si>
  <si>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</si>
  <si>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</si>
  <si>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</si>
  <si>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</si>
  <si>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</si>
  <si>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</si>
  <si>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</si>
  <si>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</si>
  <si>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</si>
  <si>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</si>
  <si>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</si>
  <si>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</si>
  <si>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</si>
  <si>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</si>
  <si>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</si>
  <si>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</si>
  <si>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</si>
  <si>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</si>
  <si>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</si>
  <si>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</si>
  <si>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</si>
  <si>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</si>
  <si>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</si>
  <si>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</si>
  <si>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</si>
  <si>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</si>
  <si>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</si>
  <si>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</si>
  <si>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</si>
  <si>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</si>
  <si>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</si>
  <si>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</si>
  <si>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</si>
  <si>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</si>
  <si>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</si>
  <si>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</si>
  <si>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Joe Maher</t>
  </si>
  <si>
    <t>6.11.23</t>
  </si>
  <si>
    <t>6m</t>
  </si>
  <si>
    <t>7609 36th St SE, Ada, MI 49301</t>
  </si>
  <si>
    <t>6419 Byron Center Ave SW, Byron Center, MI 49315</t>
  </si>
  <si>
    <t>3h 57m</t>
  </si>
  <si>
    <t>Byron Center Marshall</t>
  </si>
  <si>
    <t>1756 64th St SW, Byron Center MI 49315</t>
  </si>
  <si>
    <t>52m</t>
  </si>
  <si>
    <t>Wayland Baker Elem</t>
  </si>
  <si>
    <t>507 W Sycamore St, Wayland MI 49348</t>
  </si>
  <si>
    <t>2h 12m</t>
  </si>
  <si>
    <t>Wayland High School</t>
  </si>
  <si>
    <t>870 E Superior St, Wayland MI 49348</t>
  </si>
  <si>
    <t>18m</t>
  </si>
  <si>
    <t>Wayland Dorr Elem.</t>
  </si>
  <si>
    <t>4159 18th St, Dorr MI 49323</t>
  </si>
  <si>
    <t>7609 36th Street SE, Forest Hills, MI 49546</t>
  </si>
  <si>
    <t>Tue</t>
  </si>
  <si>
    <t>17m</t>
  </si>
  <si>
    <t>Paradigm</t>
  </si>
  <si>
    <t>415 Leonard St NW Suite 200, Grand Rapids Mi  49504</t>
  </si>
  <si>
    <t xml:space="preserve">pick up note pads, inquire about warehouse items </t>
  </si>
  <si>
    <t>31m</t>
  </si>
  <si>
    <t>Byron Center Brown</t>
  </si>
  <si>
    <t>8064 Byron Center Ave, Byron Center MI 49315</t>
  </si>
  <si>
    <t>check in with Amy and R2B</t>
  </si>
  <si>
    <t>54m</t>
  </si>
  <si>
    <t>Byron Center High School</t>
  </si>
  <si>
    <t>8500 Burlingame Ave SW, Byron Center MI 49315</t>
  </si>
  <si>
    <t xml:space="preserve">check in with Krystin and Nathan Clophus </t>
  </si>
  <si>
    <t>1h 28m</t>
  </si>
  <si>
    <t xml:space="preserve">follow up on how first day went. walked </t>
  </si>
  <si>
    <t>1627 142nd Ave, Dorr, MI 49323</t>
  </si>
  <si>
    <t>3h 48m</t>
  </si>
  <si>
    <t xml:space="preserve">12@12,  L10 </t>
  </si>
  <si>
    <t>7612 36th St SE, Ada, MI 49301</t>
  </si>
  <si>
    <t>Wed</t>
  </si>
  <si>
    <t>1h 24m</t>
  </si>
  <si>
    <t>53 Ada</t>
  </si>
  <si>
    <t>475 Ada Drive, Ada MI 49301</t>
  </si>
  <si>
    <t>11m</t>
  </si>
  <si>
    <t>6h 11m</t>
  </si>
  <si>
    <t xml:space="preserve">walk, check,  tons of communication,  </t>
  </si>
  <si>
    <t>Thu</t>
  </si>
  <si>
    <t>4m</t>
  </si>
  <si>
    <t xml:space="preserve">53 6210 Kalamazoo </t>
  </si>
  <si>
    <t>6210 Kalamazoo, Grand Rapids, MI 49508</t>
  </si>
  <si>
    <t>1h 0m</t>
  </si>
  <si>
    <t>Amy meeting, check building</t>
  </si>
  <si>
    <t>1h 10m</t>
  </si>
  <si>
    <t xml:space="preserve">check in. chat. sup discussion </t>
  </si>
  <si>
    <t>46m</t>
  </si>
  <si>
    <t>Kent ISD Oakleigh Elem</t>
  </si>
  <si>
    <t>2223 Gordon NW, Grand Rapids MI 49504</t>
  </si>
  <si>
    <t>talk with Patrick about Oakleigh plan. set up plans with Jim V</t>
  </si>
  <si>
    <t>41m</t>
  </si>
  <si>
    <t>509 Alles Dr SW, Byron Center, MI 49315</t>
  </si>
  <si>
    <t xml:space="preserve">krystin walk </t>
  </si>
  <si>
    <t>3h 6m</t>
  </si>
  <si>
    <t xml:space="preserve">walk, staffing, </t>
  </si>
  <si>
    <t>7612 36th Street SE, Forest Hills, MI 49546</t>
  </si>
  <si>
    <t>Fri</t>
  </si>
  <si>
    <t>24m</t>
  </si>
  <si>
    <t xml:space="preserve">walk, check daily rooms </t>
  </si>
  <si>
    <t>14m</t>
  </si>
  <si>
    <t>Byron Center Middle School</t>
  </si>
  <si>
    <t>8654 Homerich Ave SW, Byron Center MI 49315</t>
  </si>
  <si>
    <t xml:space="preserve">pick up parts </t>
  </si>
  <si>
    <t>4h 46m</t>
  </si>
  <si>
    <t xml:space="preserve">meeting, walk, find and fix, fix Whittaker </t>
  </si>
  <si>
    <t>40m</t>
  </si>
  <si>
    <t xml:space="preserve">quick walk to confirm plan for Monday, sup discussion </t>
  </si>
  <si>
    <t>1h 15m</t>
  </si>
  <si>
    <t xml:space="preserve">walk, connect with Kaytlin </t>
  </si>
  <si>
    <t>275 84th St SW, Byron Center, MI 49315</t>
  </si>
  <si>
    <t>6:15AM</t>
  </si>
  <si>
    <t>2:30PM</t>
  </si>
  <si>
    <t>7:30AM</t>
  </si>
  <si>
    <t>3:30PM</t>
  </si>
  <si>
    <t>10:30AM</t>
  </si>
  <si>
    <t>5:00PM</t>
  </si>
  <si>
    <t>7:00AM</t>
  </si>
  <si>
    <t>4:00PM</t>
  </si>
  <si>
    <t>6:00AM</t>
  </si>
  <si>
    <t>3:00PM</t>
  </si>
  <si>
    <t>work from home prior to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</si>
</sst>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E1" zoomScale="70" zoomScaleNormal="70" workbookViewId="0">
      <selection activeCell="F17" sqref="F17:I1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80</v>
      </c>
      <c r="G1" s="34"/>
      <c r="H1" s="34"/>
      <c r="I1" s="34"/>
      <c r="J1" s="39" t="s">
        <v>81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156</v>
      </c>
      <c r="D4" s="52"/>
      <c r="E4" s="11" t="s">
        <v>158</v>
      </c>
      <c r="F4" s="11" t="s">
        <v>160</v>
      </c>
      <c r="G4" s="11" t="s">
        <v>162</v>
      </c>
      <c r="H4" s="11" t="s">
        <v>164</v>
      </c>
      <c r="I4" s="11"/>
      <c r="J4" s="11"/>
      <c r="K4" s="61" t="s">
        <v>11</v>
      </c>
      <c r="L4" s="62"/>
      <c r="M4" s="46">
        <f>SUM(M6)+M11</f>
        <v>46.75</v>
      </c>
      <c r="N4" s="47"/>
    </row>
    <row r="5" spans="1:15" ht="36.6" customHeight="1" x14ac:dyDescent="0.25">
      <c r="A5" s="49" t="s">
        <v>12</v>
      </c>
      <c r="B5" s="50"/>
      <c r="C5" s="51" t="s">
        <v>157</v>
      </c>
      <c r="D5" s="52"/>
      <c r="E5" s="11" t="s">
        <v>159</v>
      </c>
      <c r="F5" s="11" t="s">
        <v>161</v>
      </c>
      <c r="G5" s="11" t="s">
        <v>163</v>
      </c>
      <c r="H5" s="11" t="s">
        <v>165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8.25</v>
      </c>
      <c r="D6" s="52"/>
      <c r="E6" s="12">
        <v>8</v>
      </c>
      <c r="F6" s="12">
        <v>6.5</v>
      </c>
      <c r="G6" s="12">
        <v>9</v>
      </c>
      <c r="H6" s="12">
        <v>9</v>
      </c>
      <c r="I6" s="12"/>
      <c r="J6" s="12"/>
      <c r="K6" s="56" t="s">
        <v>14</v>
      </c>
      <c r="L6" s="57"/>
      <c r="M6" s="58">
        <f>SUM(C10:J10)</f>
        <v>46.75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0.5</v>
      </c>
      <c r="D8" s="45"/>
      <c r="E8" s="13">
        <v>1</v>
      </c>
      <c r="F8" s="13">
        <v>3</v>
      </c>
      <c r="G8" s="13">
        <v>1</v>
      </c>
      <c r="H8" s="13">
        <v>0.5</v>
      </c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/>
      <c r="F9" s="14"/>
      <c r="G9" s="14"/>
      <c r="H9" s="14"/>
      <c r="I9" s="14"/>
      <c r="J9" s="14"/>
      <c r="K9" s="56" t="s">
        <v>18</v>
      </c>
      <c r="L9" s="57"/>
      <c r="M9" s="75">
        <f>SUM(N21:N498)</f>
        <v>192.09999999999997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8.75</v>
      </c>
      <c r="D10" s="78"/>
      <c r="E10" s="15">
        <f t="shared" ref="E10:I10" si="0">SUM(E6+E7+E8-E9)</f>
        <v>9</v>
      </c>
      <c r="F10" s="15">
        <f t="shared" si="0"/>
        <v>9.5</v>
      </c>
      <c r="G10" s="15">
        <f t="shared" si="0"/>
        <v>10</v>
      </c>
      <c r="H10" s="15">
        <f t="shared" si="0"/>
        <v>9.5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>
        <v>0.5</v>
      </c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1</v>
      </c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>
        <v>2.5</v>
      </c>
      <c r="D15" s="7">
        <v>0.5</v>
      </c>
      <c r="E15" s="5">
        <v>3</v>
      </c>
      <c r="F15" s="80" t="s">
        <v>166</v>
      </c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>
        <v>1</v>
      </c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0.5</v>
      </c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85">
        <v>45082</v>
      </c>
      <c r="B21" t="s">
        <v>72</v>
      </c>
      <c r="C21" s="86">
        <v>0.24722222222222223</v>
      </c>
      <c r="D21" s="86">
        <v>0.26111111111111113</v>
      </c>
      <c r="E21" t="s">
        <v>82</v>
      </c>
      <c r="F21">
        <v>19.100000000000001</v>
      </c>
      <c r="H21" t="s">
        <v>83</v>
      </c>
      <c r="J21" t="s">
        <v>84</v>
      </c>
      <c r="M21">
        <v>-19.100000000000001</v>
      </c>
      <c r="N21" s="28">
        <f t="shared" ref="N21:N84" si="1">F21+M21</f>
        <v>0</v>
      </c>
    </row>
    <row r="22" spans="1:15" x14ac:dyDescent="0.25">
      <c r="A22" s="85">
        <v>45082</v>
      </c>
      <c r="B22" t="s">
        <v>72</v>
      </c>
      <c r="C22" s="86">
        <v>0.26527777777777778</v>
      </c>
      <c r="D22" s="86">
        <v>0.26666666666666666</v>
      </c>
      <c r="E22" t="s">
        <v>85</v>
      </c>
      <c r="F22">
        <v>0.8</v>
      </c>
      <c r="H22" t="s">
        <v>84</v>
      </c>
      <c r="I22" t="s">
        <v>86</v>
      </c>
      <c r="J22" t="s">
        <v>87</v>
      </c>
      <c r="N22" s="28">
        <f t="shared" si="1"/>
        <v>0.8</v>
      </c>
    </row>
    <row r="23" spans="1:15" x14ac:dyDescent="0.25">
      <c r="A23" s="85">
        <v>45082</v>
      </c>
      <c r="B23" t="s">
        <v>72</v>
      </c>
      <c r="C23" s="86">
        <v>0.43124999999999997</v>
      </c>
      <c r="D23" s="86">
        <v>0.44375000000000003</v>
      </c>
      <c r="E23" t="s">
        <v>88</v>
      </c>
      <c r="F23">
        <v>14.9</v>
      </c>
      <c r="G23" t="s">
        <v>86</v>
      </c>
      <c r="H23" t="s">
        <v>87</v>
      </c>
      <c r="I23" t="s">
        <v>89</v>
      </c>
      <c r="J23" t="s">
        <v>90</v>
      </c>
      <c r="N23" s="28">
        <f t="shared" si="1"/>
        <v>14.9</v>
      </c>
    </row>
    <row r="24" spans="1:15" x14ac:dyDescent="0.25">
      <c r="A24" s="85">
        <v>45082</v>
      </c>
      <c r="B24" t="s">
        <v>72</v>
      </c>
      <c r="C24" s="86">
        <v>0.47986111111111113</v>
      </c>
      <c r="D24" s="86">
        <v>0.48819444444444443</v>
      </c>
      <c r="E24" t="s">
        <v>91</v>
      </c>
      <c r="F24">
        <v>2.2999999999999998</v>
      </c>
      <c r="G24" t="s">
        <v>89</v>
      </c>
      <c r="H24" t="s">
        <v>90</v>
      </c>
      <c r="I24" t="s">
        <v>92</v>
      </c>
      <c r="J24" t="s">
        <v>93</v>
      </c>
      <c r="N24" s="28">
        <f t="shared" si="1"/>
        <v>2.2999999999999998</v>
      </c>
    </row>
    <row r="25" spans="1:15" x14ac:dyDescent="0.25">
      <c r="A25" s="85">
        <v>45082</v>
      </c>
      <c r="B25" t="s">
        <v>72</v>
      </c>
      <c r="C25" s="86">
        <v>0.57986111111111105</v>
      </c>
      <c r="D25" s="86">
        <v>0.58888888888888891</v>
      </c>
      <c r="E25" t="s">
        <v>94</v>
      </c>
      <c r="F25">
        <v>8.4</v>
      </c>
      <c r="G25" t="s">
        <v>92</v>
      </c>
      <c r="H25" t="s">
        <v>93</v>
      </c>
      <c r="I25" t="s">
        <v>95</v>
      </c>
      <c r="J25" t="s">
        <v>96</v>
      </c>
      <c r="N25" s="28">
        <f t="shared" si="1"/>
        <v>8.4</v>
      </c>
    </row>
    <row r="26" spans="1:15" x14ac:dyDescent="0.25">
      <c r="A26" s="85">
        <v>45082</v>
      </c>
      <c r="B26" t="s">
        <v>72</v>
      </c>
      <c r="C26" s="86">
        <v>0.60138888888888886</v>
      </c>
      <c r="D26" s="86">
        <v>0.62291666666666667</v>
      </c>
      <c r="F26">
        <v>28.3</v>
      </c>
      <c r="G26" t="s">
        <v>95</v>
      </c>
      <c r="H26" t="s">
        <v>96</v>
      </c>
      <c r="J26" t="s">
        <v>97</v>
      </c>
      <c r="M26">
        <v>-19.100000000000001</v>
      </c>
      <c r="N26" s="28">
        <f t="shared" si="1"/>
        <v>9.1999999999999993</v>
      </c>
    </row>
    <row r="27" spans="1:15" x14ac:dyDescent="0.25">
      <c r="A27" s="85">
        <v>45083</v>
      </c>
      <c r="B27" t="s">
        <v>98</v>
      </c>
      <c r="C27" s="86">
        <v>0.29305555555555557</v>
      </c>
      <c r="D27" s="86">
        <v>0.30694444444444441</v>
      </c>
      <c r="E27" t="s">
        <v>99</v>
      </c>
      <c r="F27">
        <v>13.4</v>
      </c>
      <c r="H27" t="s">
        <v>97</v>
      </c>
      <c r="I27" t="s">
        <v>100</v>
      </c>
      <c r="J27" t="s">
        <v>101</v>
      </c>
      <c r="K27" t="s">
        <v>102</v>
      </c>
      <c r="M27">
        <v>-13.4</v>
      </c>
      <c r="N27" s="28">
        <f t="shared" si="1"/>
        <v>0</v>
      </c>
    </row>
    <row r="28" spans="1:15" x14ac:dyDescent="0.25">
      <c r="A28" s="85">
        <v>45083</v>
      </c>
      <c r="B28" t="s">
        <v>98</v>
      </c>
      <c r="C28" s="86">
        <v>0.31875000000000003</v>
      </c>
      <c r="D28" s="86">
        <v>0.33611111111111108</v>
      </c>
      <c r="E28" t="s">
        <v>103</v>
      </c>
      <c r="F28">
        <v>16</v>
      </c>
      <c r="G28" t="s">
        <v>100</v>
      </c>
      <c r="H28" t="s">
        <v>101</v>
      </c>
      <c r="I28" t="s">
        <v>104</v>
      </c>
      <c r="J28" t="s">
        <v>105</v>
      </c>
      <c r="K28" t="s">
        <v>106</v>
      </c>
      <c r="N28" s="28">
        <f t="shared" si="1"/>
        <v>16</v>
      </c>
    </row>
    <row r="29" spans="1:15" x14ac:dyDescent="0.25">
      <c r="A29" s="85">
        <v>45083</v>
      </c>
      <c r="B29" t="s">
        <v>98</v>
      </c>
      <c r="C29" s="86">
        <v>0.3576388888888889</v>
      </c>
      <c r="D29" s="86">
        <v>0.36180555555555555</v>
      </c>
      <c r="E29" t="s">
        <v>107</v>
      </c>
      <c r="F29">
        <v>1.8</v>
      </c>
      <c r="G29" t="s">
        <v>104</v>
      </c>
      <c r="H29" t="s">
        <v>105</v>
      </c>
      <c r="I29" t="s">
        <v>108</v>
      </c>
      <c r="J29" t="s">
        <v>109</v>
      </c>
      <c r="K29" t="s">
        <v>110</v>
      </c>
      <c r="N29" s="28">
        <f t="shared" si="1"/>
        <v>1.8</v>
      </c>
    </row>
    <row r="30" spans="1:15" x14ac:dyDescent="0.25">
      <c r="A30" s="85">
        <v>45083</v>
      </c>
      <c r="B30" t="s">
        <v>98</v>
      </c>
      <c r="C30" s="86">
        <v>0.39930555555555558</v>
      </c>
      <c r="D30" s="86">
        <v>0.40902777777777777</v>
      </c>
      <c r="E30" t="s">
        <v>111</v>
      </c>
      <c r="F30">
        <v>10.7</v>
      </c>
      <c r="G30" t="s">
        <v>108</v>
      </c>
      <c r="H30" t="s">
        <v>109</v>
      </c>
      <c r="I30" t="s">
        <v>95</v>
      </c>
      <c r="J30" t="s">
        <v>96</v>
      </c>
      <c r="K30" t="s">
        <v>112</v>
      </c>
      <c r="N30" s="28">
        <f t="shared" si="1"/>
        <v>10.7</v>
      </c>
    </row>
    <row r="31" spans="1:15" x14ac:dyDescent="0.25">
      <c r="A31" s="85">
        <v>45083</v>
      </c>
      <c r="B31" t="s">
        <v>98</v>
      </c>
      <c r="C31" s="86">
        <v>0.47013888888888888</v>
      </c>
      <c r="D31" s="86">
        <v>0.47222222222222227</v>
      </c>
      <c r="E31" t="s">
        <v>82</v>
      </c>
      <c r="F31">
        <v>1.1000000000000001</v>
      </c>
      <c r="G31" t="s">
        <v>95</v>
      </c>
      <c r="H31" t="s">
        <v>96</v>
      </c>
      <c r="J31" t="s">
        <v>113</v>
      </c>
      <c r="N31" s="28">
        <f t="shared" si="1"/>
        <v>1.1000000000000001</v>
      </c>
    </row>
    <row r="32" spans="1:15" x14ac:dyDescent="0.25">
      <c r="A32" s="85">
        <v>45083</v>
      </c>
      <c r="B32" t="s">
        <v>98</v>
      </c>
      <c r="C32" s="86">
        <v>0.47638888888888892</v>
      </c>
      <c r="D32" s="86">
        <v>0.4916666666666667</v>
      </c>
      <c r="E32" t="s">
        <v>114</v>
      </c>
      <c r="F32">
        <v>20.399999999999999</v>
      </c>
      <c r="H32" t="s">
        <v>113</v>
      </c>
      <c r="I32" t="s">
        <v>100</v>
      </c>
      <c r="J32" t="s">
        <v>101</v>
      </c>
      <c r="K32" t="s">
        <v>115</v>
      </c>
      <c r="N32" s="28">
        <f t="shared" si="1"/>
        <v>20.399999999999999</v>
      </c>
    </row>
    <row r="33" spans="1:14" x14ac:dyDescent="0.25">
      <c r="A33" s="85">
        <v>45083</v>
      </c>
      <c r="B33" t="s">
        <v>98</v>
      </c>
      <c r="C33" s="86">
        <v>0.65</v>
      </c>
      <c r="D33" s="86">
        <v>0.66666666666666663</v>
      </c>
      <c r="F33">
        <v>14.2</v>
      </c>
      <c r="G33" t="s">
        <v>100</v>
      </c>
      <c r="H33" t="s">
        <v>101</v>
      </c>
      <c r="J33" t="s">
        <v>116</v>
      </c>
      <c r="M33">
        <v>-14.2</v>
      </c>
      <c r="N33" s="28">
        <f t="shared" si="1"/>
        <v>0</v>
      </c>
    </row>
    <row r="34" spans="1:14" x14ac:dyDescent="0.25">
      <c r="A34" s="85">
        <v>45084</v>
      </c>
      <c r="B34" t="s">
        <v>117</v>
      </c>
      <c r="C34" s="86">
        <v>0.35902777777777778</v>
      </c>
      <c r="D34" s="86">
        <v>0.3659722222222222</v>
      </c>
      <c r="E34" t="s">
        <v>118</v>
      </c>
      <c r="F34">
        <v>4.8</v>
      </c>
      <c r="H34" t="s">
        <v>116</v>
      </c>
      <c r="I34" t="s">
        <v>119</v>
      </c>
      <c r="J34" t="s">
        <v>120</v>
      </c>
      <c r="M34">
        <v>-4.8</v>
      </c>
      <c r="N34" s="28">
        <f t="shared" si="1"/>
        <v>0</v>
      </c>
    </row>
    <row r="35" spans="1:14" x14ac:dyDescent="0.25">
      <c r="A35" s="85">
        <v>45084</v>
      </c>
      <c r="B35" t="s">
        <v>117</v>
      </c>
      <c r="C35" s="86">
        <v>0.42430555555555555</v>
      </c>
      <c r="D35" s="86">
        <v>0.43958333333333338</v>
      </c>
      <c r="E35" t="s">
        <v>121</v>
      </c>
      <c r="F35">
        <v>21.8</v>
      </c>
      <c r="G35" t="s">
        <v>119</v>
      </c>
      <c r="H35" t="s">
        <v>120</v>
      </c>
      <c r="J35" t="s">
        <v>84</v>
      </c>
      <c r="M35">
        <v>-21.8</v>
      </c>
      <c r="N35" s="28">
        <f t="shared" si="1"/>
        <v>0</v>
      </c>
    </row>
    <row r="36" spans="1:14" x14ac:dyDescent="0.25">
      <c r="A36" s="85">
        <v>45084</v>
      </c>
      <c r="B36" t="s">
        <v>117</v>
      </c>
      <c r="C36" s="86">
        <v>0.44722222222222219</v>
      </c>
      <c r="D36" s="86">
        <v>0.44861111111111113</v>
      </c>
      <c r="E36" t="s">
        <v>122</v>
      </c>
      <c r="F36">
        <v>0.8</v>
      </c>
      <c r="H36" t="s">
        <v>84</v>
      </c>
      <c r="I36" t="s">
        <v>86</v>
      </c>
      <c r="J36" t="s">
        <v>87</v>
      </c>
      <c r="K36" t="s">
        <v>123</v>
      </c>
      <c r="N36" s="28">
        <f t="shared" si="1"/>
        <v>0.8</v>
      </c>
    </row>
    <row r="37" spans="1:14" x14ac:dyDescent="0.25">
      <c r="A37" s="85">
        <v>45084</v>
      </c>
      <c r="B37" t="s">
        <v>117</v>
      </c>
      <c r="C37" s="86">
        <v>0.70624999999999993</v>
      </c>
      <c r="D37" s="86">
        <v>0.72152777777777777</v>
      </c>
      <c r="F37">
        <v>20.5</v>
      </c>
      <c r="G37" t="s">
        <v>86</v>
      </c>
      <c r="H37" t="s">
        <v>87</v>
      </c>
      <c r="J37" t="s">
        <v>97</v>
      </c>
      <c r="M37">
        <v>-20.5</v>
      </c>
      <c r="N37" s="28">
        <f t="shared" si="1"/>
        <v>0</v>
      </c>
    </row>
    <row r="38" spans="1:14" x14ac:dyDescent="0.25">
      <c r="A38" s="85">
        <v>45085</v>
      </c>
      <c r="B38" t="s">
        <v>124</v>
      </c>
      <c r="C38" s="86">
        <v>0.27638888888888885</v>
      </c>
      <c r="D38" s="86">
        <v>0.2902777777777778</v>
      </c>
      <c r="E38" t="s">
        <v>125</v>
      </c>
      <c r="F38">
        <v>15.2</v>
      </c>
      <c r="H38" t="s">
        <v>97</v>
      </c>
      <c r="I38" t="s">
        <v>126</v>
      </c>
      <c r="J38" t="s">
        <v>127</v>
      </c>
      <c r="M38">
        <v>-15.2</v>
      </c>
      <c r="N38" s="28">
        <f t="shared" si="1"/>
        <v>0</v>
      </c>
    </row>
    <row r="39" spans="1:14" x14ac:dyDescent="0.25">
      <c r="A39" s="85">
        <v>45085</v>
      </c>
      <c r="B39" t="s">
        <v>124</v>
      </c>
      <c r="C39" s="86">
        <v>0.29305555555555557</v>
      </c>
      <c r="D39" s="86">
        <v>0.29930555555555555</v>
      </c>
      <c r="E39" t="s">
        <v>128</v>
      </c>
      <c r="F39">
        <v>7</v>
      </c>
      <c r="G39" t="s">
        <v>126</v>
      </c>
      <c r="H39" t="s">
        <v>127</v>
      </c>
      <c r="I39" t="s">
        <v>86</v>
      </c>
      <c r="J39" t="s">
        <v>87</v>
      </c>
      <c r="K39" t="s">
        <v>129</v>
      </c>
      <c r="N39" s="28">
        <f t="shared" si="1"/>
        <v>7</v>
      </c>
    </row>
    <row r="40" spans="1:14" x14ac:dyDescent="0.25">
      <c r="A40" s="85">
        <v>45085</v>
      </c>
      <c r="B40" t="s">
        <v>124</v>
      </c>
      <c r="C40" s="86">
        <v>0.34097222222222223</v>
      </c>
      <c r="D40" s="86">
        <v>0.35347222222222219</v>
      </c>
      <c r="E40" t="s">
        <v>130</v>
      </c>
      <c r="F40">
        <v>13.7</v>
      </c>
      <c r="G40" t="s">
        <v>86</v>
      </c>
      <c r="H40" t="s">
        <v>87</v>
      </c>
      <c r="I40" t="s">
        <v>95</v>
      </c>
      <c r="J40" t="s">
        <v>96</v>
      </c>
      <c r="K40" t="s">
        <v>131</v>
      </c>
      <c r="N40" s="28">
        <f t="shared" si="1"/>
        <v>13.7</v>
      </c>
    </row>
    <row r="41" spans="1:14" x14ac:dyDescent="0.25">
      <c r="A41" s="85">
        <v>45085</v>
      </c>
      <c r="B41" t="s">
        <v>124</v>
      </c>
      <c r="C41" s="86">
        <v>0.40208333333333335</v>
      </c>
      <c r="D41" s="86">
        <v>0.42083333333333334</v>
      </c>
      <c r="E41" t="s">
        <v>132</v>
      </c>
      <c r="F41">
        <v>23.7</v>
      </c>
      <c r="G41" t="s">
        <v>95</v>
      </c>
      <c r="H41" t="s">
        <v>96</v>
      </c>
      <c r="I41" t="s">
        <v>133</v>
      </c>
      <c r="J41" t="s">
        <v>134</v>
      </c>
      <c r="K41" t="s">
        <v>135</v>
      </c>
      <c r="N41" s="28">
        <f t="shared" si="1"/>
        <v>23.7</v>
      </c>
    </row>
    <row r="42" spans="1:14" x14ac:dyDescent="0.25">
      <c r="A42" s="85">
        <v>45085</v>
      </c>
      <c r="B42" t="s">
        <v>124</v>
      </c>
      <c r="C42" s="86">
        <v>0.45277777777777778</v>
      </c>
      <c r="D42" s="86">
        <v>0.46597222222222223</v>
      </c>
      <c r="E42" t="s">
        <v>136</v>
      </c>
      <c r="F42">
        <v>15.1</v>
      </c>
      <c r="G42" t="s">
        <v>133</v>
      </c>
      <c r="H42" t="s">
        <v>134</v>
      </c>
      <c r="J42" t="s">
        <v>137</v>
      </c>
      <c r="N42" s="28">
        <f t="shared" si="1"/>
        <v>15.1</v>
      </c>
    </row>
    <row r="43" spans="1:14" x14ac:dyDescent="0.25">
      <c r="A43" s="85">
        <v>45085</v>
      </c>
      <c r="B43" t="s">
        <v>124</v>
      </c>
      <c r="C43" s="86">
        <v>0.49444444444444446</v>
      </c>
      <c r="D43" s="86">
        <v>0.49791666666666662</v>
      </c>
      <c r="E43" t="s">
        <v>107</v>
      </c>
      <c r="F43">
        <v>1.5</v>
      </c>
      <c r="H43" t="s">
        <v>137</v>
      </c>
      <c r="I43" t="s">
        <v>108</v>
      </c>
      <c r="J43" t="s">
        <v>109</v>
      </c>
      <c r="K43" t="s">
        <v>138</v>
      </c>
      <c r="N43" s="28">
        <f t="shared" si="1"/>
        <v>1.5</v>
      </c>
    </row>
    <row r="44" spans="1:14" x14ac:dyDescent="0.25">
      <c r="A44" s="85">
        <v>45085</v>
      </c>
      <c r="B44" t="s">
        <v>124</v>
      </c>
      <c r="C44" s="86">
        <v>0.53541666666666665</v>
      </c>
      <c r="D44" s="86">
        <v>0.54097222222222219</v>
      </c>
      <c r="E44" t="s">
        <v>139</v>
      </c>
      <c r="F44">
        <v>3.2</v>
      </c>
      <c r="G44" t="s">
        <v>108</v>
      </c>
      <c r="H44" t="s">
        <v>109</v>
      </c>
      <c r="I44" t="s">
        <v>86</v>
      </c>
      <c r="J44" t="s">
        <v>87</v>
      </c>
      <c r="K44" t="s">
        <v>140</v>
      </c>
      <c r="N44" s="28">
        <f t="shared" si="1"/>
        <v>3.2</v>
      </c>
    </row>
    <row r="45" spans="1:14" x14ac:dyDescent="0.25">
      <c r="A45" s="85">
        <v>45085</v>
      </c>
      <c r="B45" t="s">
        <v>124</v>
      </c>
      <c r="C45" s="86">
        <v>0.67013888888888884</v>
      </c>
      <c r="D45" s="86">
        <v>0.6875</v>
      </c>
      <c r="F45">
        <v>20.6</v>
      </c>
      <c r="G45" t="s">
        <v>86</v>
      </c>
      <c r="H45" t="s">
        <v>87</v>
      </c>
      <c r="J45" t="s">
        <v>141</v>
      </c>
      <c r="M45">
        <v>-20.6</v>
      </c>
      <c r="N45" s="28">
        <f t="shared" si="1"/>
        <v>0</v>
      </c>
    </row>
    <row r="46" spans="1:14" x14ac:dyDescent="0.25">
      <c r="A46" s="85">
        <v>45086</v>
      </c>
      <c r="B46" t="s">
        <v>142</v>
      </c>
      <c r="C46" s="86">
        <v>0.22361111111111109</v>
      </c>
      <c r="D46" s="86">
        <v>0.24374999999999999</v>
      </c>
      <c r="E46" t="s">
        <v>143</v>
      </c>
      <c r="F46">
        <v>22</v>
      </c>
      <c r="H46" t="s">
        <v>141</v>
      </c>
      <c r="I46" t="s">
        <v>108</v>
      </c>
      <c r="J46" t="s">
        <v>109</v>
      </c>
      <c r="K46" t="s">
        <v>144</v>
      </c>
      <c r="M46">
        <v>-22</v>
      </c>
      <c r="N46" s="28">
        <f t="shared" si="1"/>
        <v>0</v>
      </c>
    </row>
    <row r="47" spans="1:14" x14ac:dyDescent="0.25">
      <c r="A47" s="85">
        <v>45086</v>
      </c>
      <c r="B47" t="s">
        <v>142</v>
      </c>
      <c r="C47" s="86">
        <v>0.26041666666666669</v>
      </c>
      <c r="D47" s="86">
        <v>0.26597222222222222</v>
      </c>
      <c r="E47" t="s">
        <v>145</v>
      </c>
      <c r="F47">
        <v>3</v>
      </c>
      <c r="G47" t="s">
        <v>108</v>
      </c>
      <c r="H47" t="s">
        <v>109</v>
      </c>
      <c r="I47" t="s">
        <v>146</v>
      </c>
      <c r="J47" t="s">
        <v>147</v>
      </c>
      <c r="N47" s="28">
        <f t="shared" si="1"/>
        <v>3</v>
      </c>
    </row>
    <row r="48" spans="1:14" x14ac:dyDescent="0.25">
      <c r="A48" s="85">
        <v>45086</v>
      </c>
      <c r="B48" t="s">
        <v>142</v>
      </c>
      <c r="C48" s="86">
        <v>0.27569444444444446</v>
      </c>
      <c r="D48" s="86">
        <v>0.28194444444444444</v>
      </c>
      <c r="E48" t="s">
        <v>121</v>
      </c>
      <c r="F48">
        <v>2.2999999999999998</v>
      </c>
      <c r="G48" t="s">
        <v>146</v>
      </c>
      <c r="H48" t="s">
        <v>147</v>
      </c>
      <c r="I48" t="s">
        <v>104</v>
      </c>
      <c r="J48" t="s">
        <v>105</v>
      </c>
      <c r="N48" s="28">
        <f t="shared" si="1"/>
        <v>2.2999999999999998</v>
      </c>
    </row>
    <row r="49" spans="1:14" x14ac:dyDescent="0.25">
      <c r="A49" s="85">
        <v>45086</v>
      </c>
      <c r="B49" t="s">
        <v>142</v>
      </c>
      <c r="C49" s="86">
        <v>0.28958333333333336</v>
      </c>
      <c r="D49" s="86">
        <v>0.30069444444444443</v>
      </c>
      <c r="E49" t="s">
        <v>143</v>
      </c>
      <c r="F49">
        <v>14.9</v>
      </c>
      <c r="G49" t="s">
        <v>104</v>
      </c>
      <c r="H49" t="s">
        <v>105</v>
      </c>
      <c r="I49" t="s">
        <v>100</v>
      </c>
      <c r="J49" t="s">
        <v>101</v>
      </c>
      <c r="K49" t="s">
        <v>148</v>
      </c>
      <c r="N49" s="28">
        <f t="shared" si="1"/>
        <v>14.9</v>
      </c>
    </row>
    <row r="50" spans="1:14" x14ac:dyDescent="0.25">
      <c r="A50" s="85">
        <v>45086</v>
      </c>
      <c r="B50" t="s">
        <v>142</v>
      </c>
      <c r="C50" s="86">
        <v>0.31736111111111115</v>
      </c>
      <c r="D50" s="86">
        <v>0.32847222222222222</v>
      </c>
      <c r="E50" t="s">
        <v>149</v>
      </c>
      <c r="F50">
        <v>13.4</v>
      </c>
      <c r="G50" t="s">
        <v>100</v>
      </c>
      <c r="H50" t="s">
        <v>101</v>
      </c>
      <c r="I50" t="s">
        <v>86</v>
      </c>
      <c r="J50" t="s">
        <v>87</v>
      </c>
      <c r="K50" t="s">
        <v>150</v>
      </c>
      <c r="M50">
        <v>-13.4</v>
      </c>
      <c r="N50" s="28">
        <f t="shared" si="1"/>
        <v>0</v>
      </c>
    </row>
    <row r="51" spans="1:14" x14ac:dyDescent="0.25">
      <c r="A51" s="85">
        <v>45086</v>
      </c>
      <c r="B51" t="s">
        <v>142</v>
      </c>
      <c r="C51" s="86">
        <v>0.52708333333333335</v>
      </c>
      <c r="D51" s="86">
        <v>0.52847222222222223</v>
      </c>
      <c r="E51" t="s">
        <v>125</v>
      </c>
      <c r="F51">
        <v>0.9</v>
      </c>
      <c r="G51" t="s">
        <v>86</v>
      </c>
      <c r="H51" t="s">
        <v>87</v>
      </c>
      <c r="J51" t="s">
        <v>84</v>
      </c>
      <c r="M51">
        <v>-0.9</v>
      </c>
      <c r="N51" s="28">
        <f t="shared" si="1"/>
        <v>0</v>
      </c>
    </row>
    <row r="52" spans="1:14" x14ac:dyDescent="0.25">
      <c r="A52" s="85">
        <v>45086</v>
      </c>
      <c r="B52" t="s">
        <v>142</v>
      </c>
      <c r="C52" s="86">
        <v>0.53125</v>
      </c>
      <c r="D52" s="86">
        <v>0.53402777777777777</v>
      </c>
      <c r="E52" t="s">
        <v>151</v>
      </c>
      <c r="F52">
        <v>0</v>
      </c>
      <c r="H52" t="s">
        <v>84</v>
      </c>
      <c r="I52" t="s">
        <v>104</v>
      </c>
      <c r="J52" t="s">
        <v>105</v>
      </c>
      <c r="K52" t="s">
        <v>152</v>
      </c>
      <c r="N52" s="28">
        <f t="shared" si="1"/>
        <v>0</v>
      </c>
    </row>
    <row r="53" spans="1:14" x14ac:dyDescent="0.25">
      <c r="A53" s="85">
        <v>45086</v>
      </c>
      <c r="B53" t="s">
        <v>142</v>
      </c>
      <c r="C53" s="86">
        <v>0.56180555555555556</v>
      </c>
      <c r="D53" s="86">
        <v>0.56458333333333333</v>
      </c>
      <c r="E53" t="s">
        <v>153</v>
      </c>
      <c r="F53">
        <v>0</v>
      </c>
      <c r="G53" t="s">
        <v>104</v>
      </c>
      <c r="H53" t="s">
        <v>105</v>
      </c>
      <c r="I53" t="s">
        <v>108</v>
      </c>
      <c r="J53" t="s">
        <v>109</v>
      </c>
      <c r="K53" t="s">
        <v>154</v>
      </c>
      <c r="N53" s="28">
        <f t="shared" si="1"/>
        <v>0</v>
      </c>
    </row>
    <row r="54" spans="1:14" x14ac:dyDescent="0.25">
      <c r="A54" s="85">
        <v>45086</v>
      </c>
      <c r="B54" t="s">
        <v>142</v>
      </c>
      <c r="C54" s="86">
        <v>0.6166666666666667</v>
      </c>
      <c r="D54" s="86">
        <v>0.62013888888888891</v>
      </c>
      <c r="E54" t="s">
        <v>121</v>
      </c>
      <c r="F54">
        <v>1.7</v>
      </c>
      <c r="G54" t="s">
        <v>108</v>
      </c>
      <c r="H54" t="s">
        <v>109</v>
      </c>
      <c r="J54" t="s">
        <v>155</v>
      </c>
      <c r="N54" s="28">
        <f t="shared" si="1"/>
        <v>1.7</v>
      </c>
    </row>
    <row r="55" spans="1:14" x14ac:dyDescent="0.25">
      <c r="A55" s="85">
        <v>45086</v>
      </c>
      <c r="B55" t="s">
        <v>142</v>
      </c>
      <c r="C55" s="86">
        <v>0.62777777777777777</v>
      </c>
      <c r="D55" s="86">
        <v>0.64236111111111105</v>
      </c>
      <c r="F55">
        <v>19.600000000000001</v>
      </c>
      <c r="H55" t="s">
        <v>155</v>
      </c>
      <c r="J55" t="s">
        <v>83</v>
      </c>
      <c r="N55" s="28">
        <f t="shared" si="1"/>
        <v>19.600000000000001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2023-06-12T14:44:19Z</dcterms:modified>
</cp:coreProperties>
</file>