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F4A9D2D7-D4B6-45A2-96E3-72E25E0C47AB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5" i="3" l="1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<sst xmlns="http://schemas.openxmlformats.org/spreadsheetml/2006/main" count="250" uniqueCount="124">
  <si>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</si>
  <si>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</si>
  <si>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</si>
  <si>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</si>
  <si>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</si>
  <si>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</si>
  <si>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</si>
  <si>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</si>
  <si>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</si>
  <si>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</si>
  <si>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</si>
  <si>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</si>
  <si>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</si>
  <si>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</si>
  <si>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</si>
  <si>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</si>
  <si>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</si>
  <si>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</si>
  <si>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</si>
  <si>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</si>
  <si>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</si>
  <si>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</si>
  <si>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</si>
  <si>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</si>
  <si>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</si>
  <si>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</si>
  <si>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</si>
  <si>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</si>
  <si>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</si>
  <si>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</si>
  <si>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</si>
  <si>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</si>
  <si>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</si>
  <si>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</si>
  <si>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</si>
  <si>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</si>
  <si>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</si>
  <si>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</si>
  <si>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</si>
  <si>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</si>
  <si>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</si>
  <si>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</si>
  <si>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</si>
  <si>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</si>
  <si>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</si>
  <si>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</si>
  <si>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</si>
  <si>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</si>
  <si>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</si>
  <si>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</si>
  <si>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</si>
  <si>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</si>
  <si>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</si>
  <si>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</si>
  <si>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</si>
  <si>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</si>
  <si>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</si>
  <si>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</si>
  <si>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</si>
  <si>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</si>
  <si>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</si>
  <si>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</si>
  <si>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</si>
  <si>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</si>
  <si>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</si>
  <si>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</si>
  <si>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</si>
  <si>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</si>
  <si>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</si>
  <si>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</si>
  <si>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</si>
  <si>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</si>
  <si>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</si>
  <si>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</si>
  <si>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</si>
  <si>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</si>
  <si>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</si>
  <si>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</si>
  <si>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</si>
  <si>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</si>
  <si>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1h 34m</t>
  </si>
  <si>
    <t>Vicksburg Indian Lake</t>
  </si>
  <si>
    <t>11901 S 30th St, Vicksburg MI 49097</t>
  </si>
  <si>
    <t>Flagstar Portage</t>
  </si>
  <si>
    <t>475 Romence Rd, Portage Mi 49024</t>
  </si>
  <si>
    <t>43m</t>
  </si>
  <si>
    <t>PORTAGE CENTRAL ELEMENTARY</t>
  </si>
  <si>
    <t>8422 S Westnedge Ave, Portage MI 49002</t>
  </si>
  <si>
    <t>22m</t>
  </si>
  <si>
    <t xml:space="preserve">53 S Westnedge @ Crossrd </t>
  </si>
  <si>
    <t>6488 South Westnedge Avenue, Portage MI 49002</t>
  </si>
  <si>
    <t>5640 S Westnedge Ave, Portage, MI 49002</t>
  </si>
  <si>
    <t>Tue</t>
  </si>
  <si>
    <t>1189 Hickory RD Hillsdale MI 49242</t>
  </si>
  <si>
    <t>Three Rivers Park Elementary</t>
  </si>
  <si>
    <t>53806 Wilbur Rd, Three Rivers MI 49093</t>
  </si>
  <si>
    <t>1h 3m</t>
  </si>
  <si>
    <t>Three Rivers Admin</t>
  </si>
  <si>
    <t>851 Sixth Ave, Three Rivers MI 49093</t>
  </si>
  <si>
    <t>8m</t>
  </si>
  <si>
    <t>2h 37m</t>
  </si>
  <si>
    <t>Wed</t>
  </si>
  <si>
    <t>15m</t>
  </si>
  <si>
    <t>3h 28m</t>
  </si>
  <si>
    <t>Paradigm</t>
  </si>
  <si>
    <t>415 Leonard St NW Suite 200, Grand Rapids Mi  49504</t>
  </si>
  <si>
    <t>Thu</t>
  </si>
  <si>
    <t>Vicksburg High School</t>
  </si>
  <si>
    <t>501 E Highway St, Vicksburg MI 49097</t>
  </si>
  <si>
    <t>Fri</t>
  </si>
  <si>
    <t>2h 0m</t>
  </si>
  <si>
    <t>2h 39m</t>
  </si>
  <si>
    <t>1h 1m</t>
  </si>
  <si>
    <t>5970 S Westnedge Ave, Portage, MI 49002</t>
  </si>
  <si>
    <t>Walking building checking progress</t>
  </si>
  <si>
    <t>customer meeting</t>
  </si>
  <si>
    <t>lunch and learn</t>
  </si>
  <si>
    <t>Check on floors</t>
  </si>
  <si>
    <t>Class with Greg</t>
  </si>
  <si>
    <t xml:space="preserve">Clean office </t>
  </si>
  <si>
    <t>Finish cleaning of office</t>
  </si>
  <si>
    <t>MANAGER NAME: Jessica Storey</t>
  </si>
  <si>
    <t>Enter Date: 6/25/23</t>
  </si>
  <si>
    <t>Needed to leave for appt to get brakes and rotors done they were grinding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</si>
</sst>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2"/>
  <sheetViews>
    <sheetView tabSelected="1" zoomScale="70" zoomScaleNormal="70" workbookViewId="0">
      <selection activeCell="C8" sqref="C8:D8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121</v>
      </c>
      <c r="G1" s="34"/>
      <c r="H1" s="34"/>
      <c r="I1" s="34"/>
      <c r="J1" s="39" t="s">
        <v>122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9" t="s">
        <v>10</v>
      </c>
      <c r="B4" s="60"/>
      <c r="C4" s="51">
        <v>0.32708333333333334</v>
      </c>
      <c r="D4" s="52"/>
      <c r="E4" s="11">
        <v>0.31597222222222221</v>
      </c>
      <c r="F4" s="11">
        <v>0.32777777777777778</v>
      </c>
      <c r="G4" s="11">
        <v>0.31180555555555556</v>
      </c>
      <c r="H4" s="11">
        <v>0.31875000000000003</v>
      </c>
      <c r="I4" s="11"/>
      <c r="J4" s="11"/>
      <c r="K4" s="61" t="s">
        <v>11</v>
      </c>
      <c r="L4" s="62"/>
      <c r="M4" s="46">
        <f>SUM(M6)+M11</f>
        <v>43.25</v>
      </c>
      <c r="N4" s="47"/>
    </row>
    <row r="5" spans="1:15" ht="36.65" customHeight="1" x14ac:dyDescent="0.35">
      <c r="A5" s="49" t="s">
        <v>12</v>
      </c>
      <c r="B5" s="50"/>
      <c r="C5" s="51">
        <v>6.458333333333334E-2</v>
      </c>
      <c r="D5" s="52"/>
      <c r="E5" s="11">
        <v>0.13680555555555554</v>
      </c>
      <c r="F5" s="11">
        <v>8.7500000000000008E-2</v>
      </c>
      <c r="G5" s="11">
        <v>0.16666666666666666</v>
      </c>
      <c r="H5" s="11">
        <v>0.13472222222222222</v>
      </c>
      <c r="I5" s="11"/>
      <c r="J5" s="11"/>
      <c r="K5" s="50"/>
      <c r="L5" s="50"/>
      <c r="M5" s="48"/>
      <c r="N5" s="48"/>
    </row>
    <row r="6" spans="1:15" ht="60.75" customHeight="1" x14ac:dyDescent="0.35">
      <c r="A6" s="53" t="s">
        <v>13</v>
      </c>
      <c r="B6" s="54"/>
      <c r="C6" s="55">
        <v>6</v>
      </c>
      <c r="D6" s="52"/>
      <c r="E6" s="12">
        <v>8</v>
      </c>
      <c r="F6" s="12">
        <v>6.5</v>
      </c>
      <c r="G6" s="12">
        <v>8.5</v>
      </c>
      <c r="H6" s="12">
        <v>7.5</v>
      </c>
      <c r="I6" s="12"/>
      <c r="J6" s="12"/>
      <c r="K6" s="56" t="s">
        <v>14</v>
      </c>
      <c r="L6" s="57"/>
      <c r="M6" s="58">
        <f>SUM(C10:J10)</f>
        <v>43.25</v>
      </c>
      <c r="N6" s="59"/>
    </row>
    <row r="7" spans="1:15" ht="38.15" customHeight="1" x14ac:dyDescent="0.35">
      <c r="A7" s="63" t="s">
        <v>54</v>
      </c>
      <c r="B7" s="37"/>
      <c r="C7" s="55">
        <v>1.25</v>
      </c>
      <c r="D7" s="52"/>
      <c r="E7" s="12">
        <v>1.25</v>
      </c>
      <c r="F7" s="12">
        <v>1.25</v>
      </c>
      <c r="G7" s="12">
        <v>1</v>
      </c>
      <c r="H7" s="12">
        <v>1</v>
      </c>
      <c r="I7" s="12"/>
      <c r="J7" s="12"/>
      <c r="K7" s="56" t="s">
        <v>15</v>
      </c>
      <c r="L7" s="56"/>
      <c r="M7" s="41">
        <f>SUM(L21:L495)</f>
        <v>0</v>
      </c>
      <c r="N7" s="42"/>
    </row>
    <row r="8" spans="1:15" ht="47.5" customHeight="1" x14ac:dyDescent="0.35">
      <c r="A8" s="43" t="s">
        <v>16</v>
      </c>
      <c r="B8" s="43"/>
      <c r="C8" s="44">
        <v>1</v>
      </c>
      <c r="D8" s="45"/>
      <c r="E8" s="13"/>
      <c r="F8" s="13">
        <v>1</v>
      </c>
      <c r="G8" s="13"/>
      <c r="H8" s="13"/>
      <c r="I8" s="13"/>
      <c r="J8" s="13"/>
      <c r="K8" s="56"/>
      <c r="L8" s="56"/>
      <c r="M8" s="42"/>
      <c r="N8" s="42"/>
    </row>
    <row r="9" spans="1:15" ht="44.15" customHeight="1" x14ac:dyDescent="0.35">
      <c r="A9" s="43" t="s">
        <v>17</v>
      </c>
      <c r="B9" s="43"/>
      <c r="C9" s="74"/>
      <c r="D9" s="52"/>
      <c r="E9" s="14"/>
      <c r="F9" s="14"/>
      <c r="G9" s="14">
        <v>0.5</v>
      </c>
      <c r="H9" s="14">
        <v>0.5</v>
      </c>
      <c r="I9" s="14"/>
      <c r="J9" s="14"/>
      <c r="K9" s="56" t="s">
        <v>18</v>
      </c>
      <c r="L9" s="57"/>
      <c r="M9" s="75">
        <f>SUM(N21:N495)</f>
        <v>234.6</v>
      </c>
      <c r="N9" s="76"/>
    </row>
    <row r="10" spans="1:15" ht="63.75" customHeight="1" x14ac:dyDescent="0.35">
      <c r="A10" s="77" t="s">
        <v>19</v>
      </c>
      <c r="B10" s="77"/>
      <c r="C10" s="78">
        <f>SUM(C6+C7+C8-C9)</f>
        <v>8.25</v>
      </c>
      <c r="D10" s="78"/>
      <c r="E10" s="15">
        <f t="shared" ref="E10:I10" si="0">SUM(E6+E7+E8-E9)</f>
        <v>9.25</v>
      </c>
      <c r="F10" s="15">
        <f t="shared" si="0"/>
        <v>8.75</v>
      </c>
      <c r="G10" s="15">
        <f t="shared" si="0"/>
        <v>9</v>
      </c>
      <c r="H10" s="15">
        <f t="shared" si="0"/>
        <v>8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5" x14ac:dyDescent="0.35">
      <c r="A13" s="79" t="s">
        <v>30</v>
      </c>
      <c r="B13" s="79"/>
      <c r="C13" s="6"/>
      <c r="D13" s="7"/>
      <c r="E13" s="5"/>
      <c r="F13" s="80" t="s">
        <v>123</v>
      </c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>
        <v>45096</v>
      </c>
      <c r="B21" s="26" t="s">
        <v>72</v>
      </c>
      <c r="C21" s="27">
        <v>0.37638888888888888</v>
      </c>
      <c r="D21" s="27">
        <v>0.39097222222222222</v>
      </c>
      <c r="E21" s="26" t="s">
        <v>80</v>
      </c>
      <c r="F21" s="26">
        <v>12</v>
      </c>
      <c r="G21" s="26" t="s">
        <v>81</v>
      </c>
      <c r="H21" s="26" t="s">
        <v>82</v>
      </c>
      <c r="I21" s="26" t="s">
        <v>83</v>
      </c>
      <c r="J21" s="26" t="s">
        <v>84</v>
      </c>
      <c r="K21" s="31" t="s">
        <v>114</v>
      </c>
      <c r="L21" s="28"/>
      <c r="M21" s="28"/>
      <c r="N21" s="28">
        <f t="shared" ref="N21:N81" si="1">F21+M21</f>
        <v>12</v>
      </c>
    </row>
    <row r="22" spans="1:15" x14ac:dyDescent="0.35">
      <c r="A22" s="25">
        <v>45096</v>
      </c>
      <c r="B22" s="26" t="s">
        <v>72</v>
      </c>
      <c r="C22" s="27">
        <v>0.45624999999999999</v>
      </c>
      <c r="D22" s="27">
        <v>0.46249999999999997</v>
      </c>
      <c r="E22" s="26" t="s">
        <v>85</v>
      </c>
      <c r="F22" s="26">
        <v>2.2000000000000002</v>
      </c>
      <c r="G22" s="26" t="s">
        <v>83</v>
      </c>
      <c r="H22" s="26" t="s">
        <v>84</v>
      </c>
      <c r="I22" s="26" t="s">
        <v>86</v>
      </c>
      <c r="J22" s="26" t="s">
        <v>87</v>
      </c>
      <c r="K22" s="31" t="s">
        <v>114</v>
      </c>
      <c r="L22" s="28"/>
      <c r="M22" s="28"/>
      <c r="N22" s="28">
        <f t="shared" si="1"/>
        <v>2.2000000000000002</v>
      </c>
    </row>
    <row r="23" spans="1:15" x14ac:dyDescent="0.35">
      <c r="A23" s="25">
        <v>45096</v>
      </c>
      <c r="B23" s="26" t="s">
        <v>72</v>
      </c>
      <c r="C23" s="27">
        <v>0.49236111111111108</v>
      </c>
      <c r="D23" s="27">
        <v>0.5</v>
      </c>
      <c r="E23" s="26" t="s">
        <v>88</v>
      </c>
      <c r="F23" s="26">
        <v>2.2999999999999998</v>
      </c>
      <c r="G23" s="26" t="s">
        <v>86</v>
      </c>
      <c r="H23" s="26" t="s">
        <v>87</v>
      </c>
      <c r="I23" s="26" t="s">
        <v>89</v>
      </c>
      <c r="J23" s="26" t="s">
        <v>90</v>
      </c>
      <c r="K23" s="31" t="s">
        <v>114</v>
      </c>
      <c r="L23" s="28"/>
      <c r="M23" s="28"/>
      <c r="N23" s="28">
        <f t="shared" si="1"/>
        <v>2.2999999999999998</v>
      </c>
    </row>
    <row r="24" spans="1:15" x14ac:dyDescent="0.35">
      <c r="A24" s="25">
        <v>45096</v>
      </c>
      <c r="B24" s="26" t="s">
        <v>72</v>
      </c>
      <c r="C24" s="27">
        <v>0.51527777777777783</v>
      </c>
      <c r="D24" s="27">
        <v>0.5180555555555556</v>
      </c>
      <c r="E24" s="26"/>
      <c r="F24" s="26">
        <v>0.8</v>
      </c>
      <c r="G24" s="26" t="s">
        <v>89</v>
      </c>
      <c r="H24" s="26" t="s">
        <v>90</v>
      </c>
      <c r="I24" s="26"/>
      <c r="J24" s="26" t="s">
        <v>91</v>
      </c>
      <c r="K24" s="31" t="s">
        <v>114</v>
      </c>
      <c r="L24" s="28"/>
      <c r="M24" s="28"/>
      <c r="N24" s="28">
        <f t="shared" si="1"/>
        <v>0.8</v>
      </c>
    </row>
    <row r="25" spans="1:15" x14ac:dyDescent="0.35">
      <c r="A25" s="25">
        <v>45097</v>
      </c>
      <c r="B25" s="26" t="s">
        <v>92</v>
      </c>
      <c r="C25" s="27">
        <v>0.39374999999999999</v>
      </c>
      <c r="D25" s="27">
        <v>0.40416666666666662</v>
      </c>
      <c r="E25" s="26" t="s">
        <v>96</v>
      </c>
      <c r="F25" s="26">
        <v>7.8</v>
      </c>
      <c r="G25" s="26" t="s">
        <v>94</v>
      </c>
      <c r="H25" s="26" t="s">
        <v>95</v>
      </c>
      <c r="I25" s="26" t="s">
        <v>97</v>
      </c>
      <c r="J25" s="26" t="s">
        <v>98</v>
      </c>
      <c r="K25" s="31" t="s">
        <v>114</v>
      </c>
      <c r="L25" s="28"/>
      <c r="M25" s="28"/>
      <c r="N25" s="28">
        <f t="shared" si="1"/>
        <v>7.8</v>
      </c>
    </row>
    <row r="26" spans="1:15" x14ac:dyDescent="0.35">
      <c r="A26" s="25">
        <v>45097</v>
      </c>
      <c r="B26" s="26" t="s">
        <v>92</v>
      </c>
      <c r="C26" s="27">
        <v>0.44791666666666669</v>
      </c>
      <c r="D26" s="27">
        <v>0.45833333333333331</v>
      </c>
      <c r="E26" s="26" t="s">
        <v>99</v>
      </c>
      <c r="F26" s="26">
        <v>7.5</v>
      </c>
      <c r="G26" s="26" t="s">
        <v>97</v>
      </c>
      <c r="H26" s="26" t="s">
        <v>98</v>
      </c>
      <c r="I26" s="26" t="s">
        <v>94</v>
      </c>
      <c r="J26" s="26" t="s">
        <v>95</v>
      </c>
      <c r="K26" s="31" t="s">
        <v>115</v>
      </c>
      <c r="L26" s="28"/>
      <c r="M26" s="28"/>
      <c r="N26" s="28">
        <f t="shared" si="1"/>
        <v>7.5</v>
      </c>
    </row>
    <row r="27" spans="1:15" x14ac:dyDescent="0.35">
      <c r="A27" s="25">
        <v>45097</v>
      </c>
      <c r="B27" s="26" t="s">
        <v>92</v>
      </c>
      <c r="C27" s="27">
        <v>0.46388888888888885</v>
      </c>
      <c r="D27" s="27">
        <v>0.48402777777777778</v>
      </c>
      <c r="E27" s="26" t="s">
        <v>100</v>
      </c>
      <c r="F27" s="26">
        <v>15.7</v>
      </c>
      <c r="G27" s="26" t="s">
        <v>94</v>
      </c>
      <c r="H27" s="26" t="s">
        <v>95</v>
      </c>
      <c r="I27" s="26" t="s">
        <v>83</v>
      </c>
      <c r="J27" s="26" t="s">
        <v>84</v>
      </c>
      <c r="K27" s="31" t="s">
        <v>116</v>
      </c>
      <c r="L27" s="28"/>
      <c r="M27" s="28"/>
      <c r="N27" s="28">
        <f t="shared" si="1"/>
        <v>15.7</v>
      </c>
    </row>
    <row r="28" spans="1:15" x14ac:dyDescent="0.35">
      <c r="A28" s="25">
        <v>45097</v>
      </c>
      <c r="B28" s="26" t="s">
        <v>92</v>
      </c>
      <c r="C28" s="27">
        <v>0.59305555555555556</v>
      </c>
      <c r="D28" s="27">
        <v>0.60138888888888886</v>
      </c>
      <c r="E28" s="26"/>
      <c r="F28" s="26">
        <v>2.5</v>
      </c>
      <c r="G28" s="26" t="s">
        <v>83</v>
      </c>
      <c r="H28" s="26" t="s">
        <v>84</v>
      </c>
      <c r="I28" s="26" t="s">
        <v>86</v>
      </c>
      <c r="J28" s="26" t="s">
        <v>87</v>
      </c>
      <c r="K28" s="31" t="s">
        <v>117</v>
      </c>
      <c r="L28" s="28"/>
      <c r="M28" s="28"/>
      <c r="N28" s="28">
        <f t="shared" si="1"/>
        <v>2.5</v>
      </c>
    </row>
    <row r="29" spans="1:15" x14ac:dyDescent="0.35">
      <c r="A29" s="25">
        <v>45098</v>
      </c>
      <c r="B29" s="26" t="s">
        <v>101</v>
      </c>
      <c r="C29" s="27">
        <v>0.37222222222222223</v>
      </c>
      <c r="D29" s="27">
        <v>0.38750000000000001</v>
      </c>
      <c r="E29" s="26" t="s">
        <v>102</v>
      </c>
      <c r="F29" s="26">
        <v>12.1</v>
      </c>
      <c r="G29" s="26" t="s">
        <v>81</v>
      </c>
      <c r="H29" s="26" t="s">
        <v>82</v>
      </c>
      <c r="I29" s="26" t="s">
        <v>83</v>
      </c>
      <c r="J29" s="26" t="s">
        <v>84</v>
      </c>
      <c r="K29" s="31"/>
      <c r="L29" s="28"/>
      <c r="M29" s="28"/>
      <c r="N29" s="28">
        <f t="shared" si="1"/>
        <v>12.1</v>
      </c>
    </row>
    <row r="30" spans="1:15" x14ac:dyDescent="0.35">
      <c r="A30" s="25">
        <v>45098</v>
      </c>
      <c r="B30" s="26" t="s">
        <v>101</v>
      </c>
      <c r="C30" s="27">
        <v>0.3979166666666667</v>
      </c>
      <c r="D30" s="27">
        <v>0.44305555555555554</v>
      </c>
      <c r="E30" s="26" t="s">
        <v>103</v>
      </c>
      <c r="F30" s="26">
        <v>57.8</v>
      </c>
      <c r="G30" s="26" t="s">
        <v>83</v>
      </c>
      <c r="H30" s="26" t="s">
        <v>84</v>
      </c>
      <c r="I30" s="26" t="s">
        <v>104</v>
      </c>
      <c r="J30" s="26" t="s">
        <v>105</v>
      </c>
      <c r="K30" s="31" t="s">
        <v>118</v>
      </c>
      <c r="L30" s="28"/>
      <c r="M30" s="28">
        <v>-15</v>
      </c>
      <c r="N30" s="28">
        <f t="shared" si="1"/>
        <v>42.8</v>
      </c>
    </row>
    <row r="31" spans="1:15" x14ac:dyDescent="0.35">
      <c r="A31" s="25">
        <v>45098</v>
      </c>
      <c r="B31" s="26" t="s">
        <v>101</v>
      </c>
      <c r="C31" s="27">
        <v>0.58750000000000002</v>
      </c>
      <c r="D31" s="27">
        <v>0.67291666666666661</v>
      </c>
      <c r="E31" s="26"/>
      <c r="F31" s="26">
        <v>130.9</v>
      </c>
      <c r="G31" s="26" t="s">
        <v>104</v>
      </c>
      <c r="H31" s="26" t="s">
        <v>105</v>
      </c>
      <c r="I31" s="26" t="s">
        <v>42</v>
      </c>
      <c r="J31" s="26" t="s">
        <v>93</v>
      </c>
      <c r="K31" s="31"/>
      <c r="L31" s="28"/>
      <c r="M31" s="28">
        <v>-15</v>
      </c>
      <c r="N31" s="28">
        <f t="shared" si="1"/>
        <v>115.9</v>
      </c>
    </row>
    <row r="32" spans="1:15" x14ac:dyDescent="0.35">
      <c r="A32" s="25">
        <v>45099</v>
      </c>
      <c r="B32" s="26" t="s">
        <v>106</v>
      </c>
      <c r="C32" s="27">
        <v>0.31527777777777777</v>
      </c>
      <c r="D32" s="27">
        <v>0.32083333333333336</v>
      </c>
      <c r="E32" s="26"/>
      <c r="F32" s="26">
        <v>5.0999999999999996</v>
      </c>
      <c r="G32" s="26" t="s">
        <v>107</v>
      </c>
      <c r="H32" s="26" t="s">
        <v>108</v>
      </c>
      <c r="I32" s="26" t="s">
        <v>81</v>
      </c>
      <c r="J32" s="26" t="s">
        <v>82</v>
      </c>
      <c r="K32" s="31"/>
      <c r="L32" s="28"/>
      <c r="M32" s="28"/>
      <c r="N32" s="28">
        <f t="shared" si="1"/>
        <v>5.0999999999999996</v>
      </c>
    </row>
    <row r="33" spans="1:14" x14ac:dyDescent="0.35">
      <c r="A33" s="25">
        <v>45100</v>
      </c>
      <c r="B33" s="26" t="s">
        <v>109</v>
      </c>
      <c r="C33" s="27">
        <v>0.32500000000000001</v>
      </c>
      <c r="D33" s="27">
        <v>0.3263888888888889</v>
      </c>
      <c r="E33" s="26" t="s">
        <v>110</v>
      </c>
      <c r="F33" s="26">
        <v>2.2999999999999998</v>
      </c>
      <c r="G33" s="26" t="s">
        <v>89</v>
      </c>
      <c r="H33" s="26" t="s">
        <v>90</v>
      </c>
      <c r="I33" s="26" t="s">
        <v>86</v>
      </c>
      <c r="J33" s="26" t="s">
        <v>87</v>
      </c>
      <c r="K33" s="31" t="s">
        <v>114</v>
      </c>
      <c r="L33" s="28"/>
      <c r="M33" s="28"/>
      <c r="N33" s="28">
        <f t="shared" si="1"/>
        <v>2.2999999999999998</v>
      </c>
    </row>
    <row r="34" spans="1:14" x14ac:dyDescent="0.35">
      <c r="A34" s="25">
        <v>45100</v>
      </c>
      <c r="B34" s="26" t="s">
        <v>109</v>
      </c>
      <c r="C34" s="27">
        <v>0.40972222222222227</v>
      </c>
      <c r="D34" s="27">
        <v>0.41250000000000003</v>
      </c>
      <c r="E34" s="26" t="s">
        <v>111</v>
      </c>
      <c r="F34" s="26">
        <v>2</v>
      </c>
      <c r="G34" s="26" t="s">
        <v>86</v>
      </c>
      <c r="H34" s="26" t="s">
        <v>87</v>
      </c>
      <c r="I34" s="26" t="s">
        <v>83</v>
      </c>
      <c r="J34" s="26" t="s">
        <v>84</v>
      </c>
      <c r="K34" s="31"/>
      <c r="L34" s="28"/>
      <c r="M34" s="28"/>
      <c r="N34" s="28">
        <f t="shared" si="1"/>
        <v>2</v>
      </c>
    </row>
    <row r="35" spans="1:14" x14ac:dyDescent="0.35">
      <c r="A35" s="25">
        <v>45100</v>
      </c>
      <c r="B35" s="26" t="s">
        <v>109</v>
      </c>
      <c r="C35" s="27">
        <v>0.5229166666666667</v>
      </c>
      <c r="D35" s="27">
        <v>0.52777777777777779</v>
      </c>
      <c r="E35" s="26" t="s">
        <v>112</v>
      </c>
      <c r="F35" s="26">
        <v>1.6</v>
      </c>
      <c r="G35" s="26" t="s">
        <v>83</v>
      </c>
      <c r="H35" s="26" t="s">
        <v>84</v>
      </c>
      <c r="I35" s="26"/>
      <c r="J35" s="26" t="s">
        <v>113</v>
      </c>
      <c r="K35" s="31" t="s">
        <v>119</v>
      </c>
      <c r="L35" s="28"/>
      <c r="M35" s="28"/>
      <c r="N35" s="28">
        <f t="shared" si="1"/>
        <v>1.6</v>
      </c>
    </row>
    <row r="36" spans="1:14" x14ac:dyDescent="0.35">
      <c r="A36" s="25">
        <v>45100</v>
      </c>
      <c r="B36" s="26" t="s">
        <v>109</v>
      </c>
      <c r="C36" s="27">
        <v>0.57013888888888886</v>
      </c>
      <c r="D36" s="27">
        <v>0.57222222222222219</v>
      </c>
      <c r="E36" s="26"/>
      <c r="F36" s="26">
        <v>2</v>
      </c>
      <c r="G36" s="26"/>
      <c r="H36" s="26" t="s">
        <v>113</v>
      </c>
      <c r="I36" s="26" t="s">
        <v>83</v>
      </c>
      <c r="J36" s="26" t="s">
        <v>84</v>
      </c>
      <c r="K36" s="31" t="s">
        <v>120</v>
      </c>
      <c r="L36" s="28"/>
      <c r="M36" s="28"/>
      <c r="N36" s="28">
        <f t="shared" si="1"/>
        <v>2</v>
      </c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ref="N82:N145" si="2">F82+M82</f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ref="N146:N209" si="3">F146+M146</f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ref="N210:N273" si="4">F210+M210</f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ref="N274:N337" si="5">F274+M274</f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5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5"/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ref="N338:N401" si="6">F338+M338</f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ref="N402:N465" si="7">F402+M402</f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ref="N466:N495" si="8">F466+M466</f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K496" s="82"/>
      <c r="L496" s="82"/>
    </row>
    <row r="1048572" spans="11:12" x14ac:dyDescent="0.35">
      <c r="K1048572" s="83"/>
      <c r="L1048572" s="83"/>
    </row>
  </sheetData>
  <mergeCells count="59">
    <mergeCell ref="K496:L496"/>
    <mergeCell ref="K1048572:L1048572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5" customHeight="1" x14ac:dyDescent="0.3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3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5" customHeight="1" x14ac:dyDescent="0.3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5" customHeight="1" x14ac:dyDescent="0.3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5" customHeight="1" x14ac:dyDescent="0.3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3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5" x14ac:dyDescent="0.3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2023-06-25T20:22:26Z</dcterms:modified>
</cp:coreProperties>
</file>