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00B5E8A0-C26F-40F5-B278-9DEC6A11ACE9}" xr6:coauthVersionLast="47" xr6:coauthVersionMax="47" xr10:uidLastSave="{00000000-0000-0000-0000-000000000000}"/>
  <bookViews>
    <workbookView xWindow="-120" yWindow="-120" windowWidth="20730" windowHeight="1116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M9" i="3"/>
  <c r="O6" i="1"/>
  <c r="O4" i="1" s="1"/>
  <c r="O9" i="1"/>
</calcChain>
</file>

<file path=xl/sharedStrings.xml><?xml version="1.0" encoding="utf-8"?>
<sst xmlns="http://schemas.openxmlformats.org/spreadsheetml/2006/main" count="238" uniqueCount="121">
  <si>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</si>
  <si>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</si>
  <si>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</si>
  <si>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</si>
  <si>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</si>
  <si>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</si>
  <si>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</si>
  <si>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</si>
  <si>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</si>
  <si>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</si>
  <si>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</si>
  <si>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</si>
  <si>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</si>
  <si>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</si>
  <si>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</si>
  <si>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</si>
  <si>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</si>
  <si>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</si>
  <si>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</si>
  <si>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</si>
  <si>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</si>
  <si>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</si>
  <si>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</si>
  <si>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</si>
  <si>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</si>
  <si>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</si>
  <si>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</si>
  <si>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</si>
  <si>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</si>
  <si>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</si>
  <si>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</si>
  <si>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</si>
  <si>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</si>
  <si>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</si>
  <si>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</si>
  <si>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</si>
  <si>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</si>
  <si>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</si>
  <si>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</si>
  <si>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</si>
  <si>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</si>
  <si>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</si>
  <si>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</si>
  <si>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</si>
  <si>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</si>
  <si>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</si>
  <si>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</si>
  <si>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</si>
  <si>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</si>
  <si>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</si>
  <si>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</si>
  <si>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</si>
  <si>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</si>
  <si>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</si>
  <si>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</si>
  <si>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</si>
  <si>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</si>
  <si>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</si>
  <si>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</si>
  <si>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</si>
  <si>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</si>
  <si>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</si>
  <si>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</si>
  <si>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</si>
  <si>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</si>
  <si>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</si>
  <si>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</si>
  <si>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</si>
  <si>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</si>
  <si>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</si>
  <si>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</si>
  <si>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</si>
  <si>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</si>
  <si>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</si>
  <si>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</si>
  <si>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</si>
  <si>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</si>
  <si>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</si>
  <si>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</si>
  <si>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</si>
  <si>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MANAGER NAME  John Wojcik</t>
  </si>
  <si>
    <t>Enter Date: 4/9/23</t>
  </si>
  <si>
    <t>11m</t>
  </si>
  <si>
    <t>227 S Hartel Rd, Potterville, MI 48876</t>
  </si>
  <si>
    <t>53 Dewitt</t>
  </si>
  <si>
    <t>13007 South US 27, Dewitt MI 48820</t>
  </si>
  <si>
    <t>1h 5m</t>
  </si>
  <si>
    <t>Schavey Rd Elementary</t>
  </si>
  <si>
    <t>1721 Schavey Rd, Dewitt, MI 48820</t>
  </si>
  <si>
    <t>12m</t>
  </si>
  <si>
    <t>DeWitt Scott</t>
  </si>
  <si>
    <t>804 Wilson St, DeWitt MI 48820</t>
  </si>
  <si>
    <t>8m</t>
  </si>
  <si>
    <t>DeWitt FECC</t>
  </si>
  <si>
    <t>205 W Washington St, Dewitt MI 48820</t>
  </si>
  <si>
    <t>56m</t>
  </si>
  <si>
    <t>Portland Adult Edu</t>
  </si>
  <si>
    <t>1100 Ionia Rd., Portland  MI 48875</t>
  </si>
  <si>
    <t>745 Storz Ave, Portland, MI 48875</t>
  </si>
  <si>
    <t>Tue</t>
  </si>
  <si>
    <t>1m</t>
  </si>
  <si>
    <t>1429 Revolution Dr, Potterville, MI 48876</t>
  </si>
  <si>
    <t>Portland Middle School</t>
  </si>
  <si>
    <t>745 Storz Ave, Portland  MI 48875</t>
  </si>
  <si>
    <t>Wed</t>
  </si>
  <si>
    <t>Okemos Central</t>
  </si>
  <si>
    <t>4406 Okemos Road, Okemos MI 48864</t>
  </si>
  <si>
    <t>Portland Oakwood</t>
  </si>
  <si>
    <t>500 Oak St, Portland  Mi 48875</t>
  </si>
  <si>
    <t>DeWitt Schavey</t>
  </si>
  <si>
    <t>1721 Schavey Rd, DeWitt MI 48820</t>
  </si>
  <si>
    <t>Thu</t>
  </si>
  <si>
    <t>DeWitt Middle School</t>
  </si>
  <si>
    <t>2957 W Herbison Rd, DeWitt MI 48820</t>
  </si>
  <si>
    <t>Fri</t>
  </si>
  <si>
    <t>Portland Westwood</t>
  </si>
  <si>
    <t>883 Cross St, Portland  MI 48875</t>
  </si>
  <si>
    <t>5:00pm</t>
  </si>
  <si>
    <t>8:00am</t>
  </si>
  <si>
    <t>7:30am</t>
  </si>
  <si>
    <t>Texts / Emails / 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</si>
</sst>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5"/>
  <sheetViews>
    <sheetView tabSelected="1" zoomScale="70" zoomScaleNormal="70" workbookViewId="0">
      <selection activeCell="I8" sqref="I8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5" customWidth="1"/>
    <col min="13" max="13" width="15.85546875" customWidth="1"/>
    <col min="14" max="14" width="14.5703125" customWidth="1"/>
    <col min="15" max="15" width="10.5703125" customWidth="1"/>
  </cols>
  <sheetData>
    <row r="1" spans="1:15" ht="18" customHeight="1" x14ac:dyDescent="0.25">
      <c r="A1" s="33" t="s">
        <v>0</v>
      </c>
      <c r="B1" s="33"/>
      <c r="C1" s="33"/>
      <c r="D1" s="33"/>
      <c r="E1" s="33"/>
      <c r="F1" s="34" t="s">
        <v>80</v>
      </c>
      <c r="G1" s="34"/>
      <c r="H1" s="34"/>
      <c r="I1" s="34"/>
      <c r="J1" s="39" t="s">
        <v>81</v>
      </c>
      <c r="K1" s="35"/>
      <c r="L1" s="35"/>
      <c r="M1" s="34"/>
      <c r="N1" s="1"/>
    </row>
    <row r="2" spans="1:15" ht="18" customHeight="1" x14ac:dyDescent="0.25">
      <c r="A2" s="33"/>
      <c r="B2" s="33"/>
      <c r="C2" s="33"/>
      <c r="D2" s="33"/>
      <c r="E2" s="33"/>
      <c r="F2" s="34"/>
      <c r="G2" s="34"/>
      <c r="H2" s="34"/>
      <c r="I2" s="34"/>
      <c r="J2" s="40"/>
      <c r="K2" s="34"/>
      <c r="L2" s="34"/>
      <c r="M2" s="34"/>
      <c r="N2" s="1"/>
    </row>
    <row r="3" spans="1:15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25">
      <c r="A4" s="49" t="s">
        <v>10</v>
      </c>
      <c r="B4" s="60"/>
      <c r="C4" s="51" t="s">
        <v>118</v>
      </c>
      <c r="D4" s="52"/>
      <c r="E4" s="11" t="s">
        <v>119</v>
      </c>
      <c r="F4" s="11" t="s">
        <v>119</v>
      </c>
      <c r="G4" s="11" t="s">
        <v>119</v>
      </c>
      <c r="H4" s="11" t="s">
        <v>119</v>
      </c>
      <c r="I4" s="11"/>
      <c r="J4" s="11"/>
      <c r="K4" s="61" t="s">
        <v>11</v>
      </c>
      <c r="L4" s="62"/>
      <c r="M4" s="46">
        <f>SUM(M6)+M11</f>
        <v>48.75</v>
      </c>
      <c r="N4" s="47"/>
    </row>
    <row r="5" spans="1:15" ht="36.6" customHeight="1" x14ac:dyDescent="0.25">
      <c r="A5" s="49" t="s">
        <v>12</v>
      </c>
      <c r="B5" s="50"/>
      <c r="C5" s="51" t="s">
        <v>117</v>
      </c>
      <c r="D5" s="52"/>
      <c r="E5" s="11" t="s">
        <v>117</v>
      </c>
      <c r="F5" s="11" t="s">
        <v>117</v>
      </c>
      <c r="G5" s="11" t="s">
        <v>117</v>
      </c>
      <c r="H5" s="11" t="s">
        <v>76</v>
      </c>
      <c r="I5" s="11"/>
      <c r="J5" s="11"/>
      <c r="K5" s="50"/>
      <c r="L5" s="50"/>
      <c r="M5" s="48"/>
      <c r="N5" s="48"/>
    </row>
    <row r="6" spans="1:15" ht="60.75" customHeight="1" x14ac:dyDescent="0.25">
      <c r="A6" s="53" t="s">
        <v>13</v>
      </c>
      <c r="B6" s="54"/>
      <c r="C6" s="55">
        <v>9</v>
      </c>
      <c r="D6" s="52"/>
      <c r="E6" s="12">
        <v>9.5</v>
      </c>
      <c r="F6" s="12">
        <v>9.5</v>
      </c>
      <c r="G6" s="12">
        <v>9.5</v>
      </c>
      <c r="H6" s="12">
        <v>8</v>
      </c>
      <c r="I6" s="12"/>
      <c r="J6" s="12"/>
      <c r="K6" s="56" t="s">
        <v>14</v>
      </c>
      <c r="L6" s="57"/>
      <c r="M6" s="58">
        <f>SUM(C10:J10)</f>
        <v>48.75</v>
      </c>
      <c r="N6" s="59"/>
    </row>
    <row r="7" spans="1:15" ht="38.1" customHeight="1" x14ac:dyDescent="0.25">
      <c r="A7" s="63" t="s">
        <v>54</v>
      </c>
      <c r="B7" s="37"/>
      <c r="C7" s="55"/>
      <c r="D7" s="52"/>
      <c r="E7" s="12">
        <v>0.5</v>
      </c>
      <c r="F7" s="12">
        <v>0.5</v>
      </c>
      <c r="G7" s="12">
        <v>0.5</v>
      </c>
      <c r="H7" s="12">
        <v>0.5</v>
      </c>
      <c r="I7" s="12"/>
      <c r="J7" s="12"/>
      <c r="K7" s="56" t="s">
        <v>15</v>
      </c>
      <c r="L7" s="56"/>
      <c r="M7" s="41">
        <f>SUM(L21:L498)</f>
        <v>0</v>
      </c>
      <c r="N7" s="42"/>
    </row>
    <row r="8" spans="1:15" ht="47.45" customHeight="1" x14ac:dyDescent="0.25">
      <c r="A8" s="43" t="s">
        <v>16</v>
      </c>
      <c r="B8" s="43"/>
      <c r="C8" s="44">
        <v>0.25</v>
      </c>
      <c r="D8" s="45"/>
      <c r="E8" s="13">
        <v>0.25</v>
      </c>
      <c r="F8" s="13">
        <v>0.25</v>
      </c>
      <c r="G8" s="13">
        <v>0.25</v>
      </c>
      <c r="H8" s="13">
        <v>0.25</v>
      </c>
      <c r="I8" s="13"/>
      <c r="J8" s="13"/>
      <c r="K8" s="56"/>
      <c r="L8" s="56"/>
      <c r="M8" s="42"/>
      <c r="N8" s="42"/>
    </row>
    <row r="9" spans="1:15" ht="44.1" customHeight="1" x14ac:dyDescent="0.25">
      <c r="A9" s="43" t="s">
        <v>17</v>
      </c>
      <c r="B9" s="43"/>
      <c r="C9" s="74"/>
      <c r="D9" s="52"/>
      <c r="E9" s="14"/>
      <c r="F9" s="14"/>
      <c r="G9" s="14"/>
      <c r="H9" s="14"/>
      <c r="I9" s="14"/>
      <c r="J9" s="14"/>
      <c r="K9" s="56" t="s">
        <v>18</v>
      </c>
      <c r="L9" s="57"/>
      <c r="M9" s="75">
        <f>SUM(N21:N498)</f>
        <v>247.4</v>
      </c>
      <c r="N9" s="76"/>
    </row>
    <row r="10" spans="1:15" ht="63.75" customHeight="1" x14ac:dyDescent="0.25">
      <c r="A10" s="77" t="s">
        <v>19</v>
      </c>
      <c r="B10" s="77"/>
      <c r="C10" s="78">
        <f>SUM(C6+C7+C8-C9)</f>
        <v>9.25</v>
      </c>
      <c r="D10" s="78"/>
      <c r="E10" s="15">
        <f t="shared" ref="E10:I10" si="0">SUM(E6+E7+E8-E9)</f>
        <v>10.25</v>
      </c>
      <c r="F10" s="15">
        <f t="shared" si="0"/>
        <v>10.25</v>
      </c>
      <c r="G10" s="15">
        <f t="shared" si="0"/>
        <v>10.25</v>
      </c>
      <c r="H10" s="15">
        <f t="shared" si="0"/>
        <v>8.75</v>
      </c>
      <c r="I10" s="15">
        <f t="shared" si="0"/>
        <v>0</v>
      </c>
      <c r="J10" s="15">
        <f>SUM(J6+J7+J8-J9)</f>
        <v>0</v>
      </c>
      <c r="K10" s="56" t="s">
        <v>23</v>
      </c>
      <c r="L10" s="56"/>
      <c r="M10" s="56"/>
      <c r="N10" s="56"/>
    </row>
    <row r="11" spans="1:15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72" t="s">
        <v>22</v>
      </c>
      <c r="L11" s="73"/>
      <c r="M11" s="68">
        <f>SUM(C11:J11)</f>
        <v>0</v>
      </c>
      <c r="N11" s="68"/>
    </row>
    <row r="12" spans="1:15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5" ht="18.75" x14ac:dyDescent="0.25">
      <c r="A13" s="79" t="s">
        <v>30</v>
      </c>
      <c r="B13" s="79"/>
      <c r="C13" s="6"/>
      <c r="D13" s="7"/>
      <c r="E13" s="5">
        <v>0.25</v>
      </c>
      <c r="F13" s="80" t="s">
        <v>120</v>
      </c>
      <c r="G13" s="80"/>
      <c r="H13" s="80"/>
      <c r="I13" s="80"/>
      <c r="J13" s="20"/>
      <c r="K13" s="81"/>
      <c r="L13" s="81"/>
      <c r="M13" s="81"/>
      <c r="N13" s="81"/>
      <c r="O13" s="81"/>
    </row>
    <row r="14" spans="1:15" ht="18.75" x14ac:dyDescent="0.25">
      <c r="A14" s="79" t="s">
        <v>31</v>
      </c>
      <c r="B14" s="79"/>
      <c r="C14" s="8"/>
      <c r="D14" s="9"/>
      <c r="E14" s="5">
        <v>0.25</v>
      </c>
      <c r="F14" s="80" t="s">
        <v>120</v>
      </c>
      <c r="G14" s="80"/>
      <c r="H14" s="80"/>
      <c r="I14" s="80"/>
      <c r="J14" s="20"/>
      <c r="K14" s="81"/>
      <c r="L14" s="81"/>
      <c r="M14" s="81"/>
      <c r="N14" s="81"/>
      <c r="O14" s="81"/>
    </row>
    <row r="15" spans="1:15" ht="18.75" x14ac:dyDescent="0.25">
      <c r="A15" s="79" t="s">
        <v>32</v>
      </c>
      <c r="B15" s="79"/>
      <c r="C15" s="6"/>
      <c r="D15" s="7"/>
      <c r="E15" s="5">
        <v>0.25</v>
      </c>
      <c r="F15" s="80" t="s">
        <v>120</v>
      </c>
      <c r="G15" s="80"/>
      <c r="H15" s="80"/>
      <c r="I15" s="80"/>
      <c r="J15" s="20"/>
      <c r="K15" s="81"/>
      <c r="L15" s="81"/>
      <c r="M15" s="81"/>
      <c r="N15" s="81"/>
      <c r="O15" s="81"/>
    </row>
    <row r="16" spans="1:15" ht="18.75" x14ac:dyDescent="0.25">
      <c r="A16" s="79" t="s">
        <v>33</v>
      </c>
      <c r="B16" s="79"/>
      <c r="C16" s="6"/>
      <c r="D16" s="7"/>
      <c r="E16" s="5">
        <v>0.25</v>
      </c>
      <c r="F16" s="80" t="s">
        <v>120</v>
      </c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>
        <v>0.25</v>
      </c>
      <c r="F17" s="80" t="s">
        <v>120</v>
      </c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25">
      <c r="A21" s="25">
        <v>45019</v>
      </c>
      <c r="B21" s="26" t="s">
        <v>72</v>
      </c>
      <c r="C21" s="27">
        <v>0.33611111111111108</v>
      </c>
      <c r="D21" s="27">
        <v>0.36874999999999997</v>
      </c>
      <c r="E21" s="26" t="s">
        <v>82</v>
      </c>
      <c r="F21" s="26">
        <v>35.200000000000003</v>
      </c>
      <c r="G21" s="26"/>
      <c r="H21" s="26" t="s">
        <v>83</v>
      </c>
      <c r="I21" s="26" t="s">
        <v>84</v>
      </c>
      <c r="J21" s="26" t="s">
        <v>85</v>
      </c>
      <c r="K21" s="31"/>
      <c r="L21" s="28"/>
      <c r="M21" s="28"/>
      <c r="N21" s="28">
        <f t="shared" ref="N21:N84" si="1">F21+M21</f>
        <v>35.200000000000003</v>
      </c>
    </row>
    <row r="22" spans="1:15" x14ac:dyDescent="0.25">
      <c r="A22" s="25">
        <v>45019</v>
      </c>
      <c r="B22" s="26" t="s">
        <v>72</v>
      </c>
      <c r="C22" s="27">
        <v>0.37638888888888888</v>
      </c>
      <c r="D22" s="27">
        <v>0.39305555555555555</v>
      </c>
      <c r="E22" s="26" t="s">
        <v>86</v>
      </c>
      <c r="F22" s="26">
        <v>3.4</v>
      </c>
      <c r="G22" s="26" t="s">
        <v>84</v>
      </c>
      <c r="H22" s="26" t="s">
        <v>85</v>
      </c>
      <c r="I22" s="26" t="s">
        <v>87</v>
      </c>
      <c r="J22" s="26" t="s">
        <v>88</v>
      </c>
      <c r="K22" s="31"/>
      <c r="L22" s="28"/>
      <c r="M22" s="28"/>
      <c r="N22" s="28">
        <f t="shared" si="1"/>
        <v>3.4</v>
      </c>
    </row>
    <row r="23" spans="1:15" x14ac:dyDescent="0.25">
      <c r="A23" s="25">
        <v>45019</v>
      </c>
      <c r="B23" s="26" t="s">
        <v>72</v>
      </c>
      <c r="C23" s="27">
        <v>0.4381944444444445</v>
      </c>
      <c r="D23" s="27">
        <v>0.44305555555555554</v>
      </c>
      <c r="E23" s="26" t="s">
        <v>89</v>
      </c>
      <c r="F23" s="26">
        <v>2.7</v>
      </c>
      <c r="G23" s="26" t="s">
        <v>87</v>
      </c>
      <c r="H23" s="26" t="s">
        <v>88</v>
      </c>
      <c r="I23" s="26" t="s">
        <v>90</v>
      </c>
      <c r="J23" s="26" t="s">
        <v>91</v>
      </c>
      <c r="K23" s="31"/>
      <c r="L23" s="28"/>
      <c r="M23" s="28"/>
      <c r="N23" s="28">
        <f t="shared" si="1"/>
        <v>2.7</v>
      </c>
    </row>
    <row r="24" spans="1:15" x14ac:dyDescent="0.25">
      <c r="A24" s="25">
        <v>45019</v>
      </c>
      <c r="B24" s="26" t="s">
        <v>72</v>
      </c>
      <c r="C24" s="27">
        <v>0.4513888888888889</v>
      </c>
      <c r="D24" s="27">
        <v>0.4548611111111111</v>
      </c>
      <c r="E24" s="26" t="s">
        <v>92</v>
      </c>
      <c r="F24" s="26">
        <v>1.4</v>
      </c>
      <c r="G24" s="26" t="s">
        <v>90</v>
      </c>
      <c r="H24" s="26" t="s">
        <v>91</v>
      </c>
      <c r="I24" s="26" t="s">
        <v>93</v>
      </c>
      <c r="J24" s="26" t="s">
        <v>94</v>
      </c>
      <c r="K24" s="31"/>
      <c r="L24" s="28"/>
      <c r="M24" s="28"/>
      <c r="N24" s="28">
        <f t="shared" si="1"/>
        <v>1.4</v>
      </c>
    </row>
    <row r="25" spans="1:15" x14ac:dyDescent="0.25">
      <c r="A25" s="25">
        <v>45019</v>
      </c>
      <c r="B25" s="26" t="s">
        <v>72</v>
      </c>
      <c r="C25" s="27">
        <v>0.4604166666666667</v>
      </c>
      <c r="D25" s="27">
        <v>0.48125000000000001</v>
      </c>
      <c r="E25" s="26" t="s">
        <v>95</v>
      </c>
      <c r="F25" s="26">
        <v>22.4</v>
      </c>
      <c r="G25" s="26" t="s">
        <v>93</v>
      </c>
      <c r="H25" s="26" t="s">
        <v>94</v>
      </c>
      <c r="I25" s="26" t="s">
        <v>96</v>
      </c>
      <c r="J25" s="26" t="s">
        <v>97</v>
      </c>
      <c r="K25" s="31"/>
      <c r="L25" s="28"/>
      <c r="M25" s="28"/>
      <c r="N25" s="28">
        <f t="shared" si="1"/>
        <v>22.4</v>
      </c>
    </row>
    <row r="26" spans="1:15" x14ac:dyDescent="0.25">
      <c r="A26" s="25">
        <v>45019</v>
      </c>
      <c r="B26" s="26" t="s">
        <v>72</v>
      </c>
      <c r="C26" s="27">
        <v>0.52013888888888882</v>
      </c>
      <c r="D26" s="27">
        <v>0.70833333333333337</v>
      </c>
      <c r="E26" s="26"/>
      <c r="F26" s="26">
        <v>2.4</v>
      </c>
      <c r="G26" s="26" t="s">
        <v>96</v>
      </c>
      <c r="H26" s="26" t="s">
        <v>97</v>
      </c>
      <c r="I26" s="26"/>
      <c r="J26" s="26" t="s">
        <v>98</v>
      </c>
      <c r="K26" s="31"/>
      <c r="L26" s="28"/>
      <c r="M26" s="28"/>
      <c r="N26" s="28">
        <f t="shared" si="1"/>
        <v>2.4</v>
      </c>
    </row>
    <row r="27" spans="1:15" x14ac:dyDescent="0.25">
      <c r="A27" s="25">
        <v>45020</v>
      </c>
      <c r="B27" s="26" t="s">
        <v>99</v>
      </c>
      <c r="C27" s="27">
        <v>0.31736111111111115</v>
      </c>
      <c r="D27" s="27">
        <v>0.5</v>
      </c>
      <c r="E27" s="26" t="s">
        <v>100</v>
      </c>
      <c r="F27" s="26">
        <v>29.1</v>
      </c>
      <c r="G27" s="26"/>
      <c r="H27" s="26" t="s">
        <v>101</v>
      </c>
      <c r="I27" s="26" t="s">
        <v>102</v>
      </c>
      <c r="J27" s="26" t="s">
        <v>103</v>
      </c>
      <c r="K27" s="31"/>
      <c r="L27" s="28"/>
      <c r="M27" s="28"/>
      <c r="N27" s="28">
        <f t="shared" si="1"/>
        <v>29.1</v>
      </c>
    </row>
    <row r="28" spans="1:15" x14ac:dyDescent="0.25">
      <c r="A28" s="25">
        <v>45020</v>
      </c>
      <c r="B28" s="26" t="s">
        <v>99</v>
      </c>
      <c r="C28" s="27">
        <v>0.50069444444444444</v>
      </c>
      <c r="D28" s="27">
        <v>0.70833333333333337</v>
      </c>
      <c r="E28" s="26"/>
      <c r="F28" s="26">
        <v>29.1</v>
      </c>
      <c r="G28" s="26" t="s">
        <v>102</v>
      </c>
      <c r="H28" s="26" t="s">
        <v>103</v>
      </c>
      <c r="I28" s="26"/>
      <c r="J28" s="26" t="s">
        <v>101</v>
      </c>
      <c r="K28" s="31"/>
      <c r="L28" s="28"/>
      <c r="M28" s="28">
        <v>-15</v>
      </c>
      <c r="N28" s="28">
        <f t="shared" si="1"/>
        <v>14.100000000000001</v>
      </c>
    </row>
    <row r="29" spans="1:15" x14ac:dyDescent="0.25">
      <c r="A29" s="25">
        <v>45021</v>
      </c>
      <c r="B29" s="26" t="s">
        <v>104</v>
      </c>
      <c r="C29" s="27">
        <v>0.31875000000000003</v>
      </c>
      <c r="D29" s="27">
        <v>0.34791666666666665</v>
      </c>
      <c r="E29" s="26"/>
      <c r="F29" s="26">
        <v>31.6</v>
      </c>
      <c r="G29" s="26" t="s">
        <v>105</v>
      </c>
      <c r="H29" s="26" t="s">
        <v>106</v>
      </c>
      <c r="I29" s="26" t="s">
        <v>107</v>
      </c>
      <c r="J29" s="26" t="s">
        <v>108</v>
      </c>
      <c r="K29" s="31"/>
      <c r="L29" s="28"/>
      <c r="M29" s="28"/>
      <c r="N29" s="28">
        <f t="shared" si="1"/>
        <v>31.6</v>
      </c>
    </row>
    <row r="30" spans="1:15" x14ac:dyDescent="0.25">
      <c r="A30" s="25">
        <v>45021</v>
      </c>
      <c r="B30" s="26" t="s">
        <v>104</v>
      </c>
      <c r="C30" s="27">
        <v>0.33958333333333335</v>
      </c>
      <c r="D30" s="27">
        <v>0.70833333333333337</v>
      </c>
      <c r="E30" s="26"/>
      <c r="F30" s="26">
        <v>19.7</v>
      </c>
      <c r="G30" s="26" t="s">
        <v>102</v>
      </c>
      <c r="H30" s="26" t="s">
        <v>103</v>
      </c>
      <c r="I30" s="26" t="s">
        <v>109</v>
      </c>
      <c r="J30" s="26" t="s">
        <v>110</v>
      </c>
      <c r="K30" s="31"/>
      <c r="L30" s="28"/>
      <c r="M30" s="28"/>
      <c r="N30" s="28">
        <f t="shared" si="1"/>
        <v>19.7</v>
      </c>
    </row>
    <row r="31" spans="1:15" x14ac:dyDescent="0.25">
      <c r="A31" s="25">
        <v>45022</v>
      </c>
      <c r="B31" s="26" t="s">
        <v>111</v>
      </c>
      <c r="C31" s="27">
        <v>0.3215277777777778</v>
      </c>
      <c r="D31" s="27">
        <v>0.34097222222222223</v>
      </c>
      <c r="E31" s="26" t="s">
        <v>100</v>
      </c>
      <c r="F31" s="26">
        <v>20.9</v>
      </c>
      <c r="G31" s="26" t="s">
        <v>112</v>
      </c>
      <c r="H31" s="26" t="s">
        <v>113</v>
      </c>
      <c r="I31" s="26" t="s">
        <v>107</v>
      </c>
      <c r="J31" s="26" t="s">
        <v>108</v>
      </c>
      <c r="K31" s="31"/>
      <c r="L31" s="28"/>
      <c r="M31" s="28"/>
      <c r="N31" s="28">
        <f t="shared" si="1"/>
        <v>20.9</v>
      </c>
    </row>
    <row r="32" spans="1:15" x14ac:dyDescent="0.25">
      <c r="A32" s="25">
        <v>45022</v>
      </c>
      <c r="B32" s="26" t="s">
        <v>111</v>
      </c>
      <c r="C32" s="27">
        <v>0.34166666666666662</v>
      </c>
      <c r="D32" s="27">
        <v>0.70833333333333337</v>
      </c>
      <c r="E32" s="26"/>
      <c r="F32" s="26">
        <v>20.9</v>
      </c>
      <c r="G32" s="26" t="s">
        <v>107</v>
      </c>
      <c r="H32" s="26" t="s">
        <v>108</v>
      </c>
      <c r="I32" s="26" t="s">
        <v>112</v>
      </c>
      <c r="J32" s="26" t="s">
        <v>113</v>
      </c>
      <c r="K32" s="31"/>
      <c r="L32" s="28"/>
      <c r="M32" s="28"/>
      <c r="N32" s="28">
        <f t="shared" si="1"/>
        <v>20.9</v>
      </c>
    </row>
    <row r="33" spans="1:14" x14ac:dyDescent="0.25">
      <c r="A33" s="25">
        <v>45023</v>
      </c>
      <c r="B33" s="26" t="s">
        <v>114</v>
      </c>
      <c r="C33" s="27">
        <v>0.32222222222222224</v>
      </c>
      <c r="D33" s="27">
        <v>0.3430555555555555</v>
      </c>
      <c r="E33" s="26" t="s">
        <v>100</v>
      </c>
      <c r="F33" s="26">
        <v>21.8</v>
      </c>
      <c r="G33" s="26" t="s">
        <v>112</v>
      </c>
      <c r="H33" s="26" t="s">
        <v>113</v>
      </c>
      <c r="I33" s="26" t="s">
        <v>115</v>
      </c>
      <c r="J33" s="26" t="s">
        <v>116</v>
      </c>
      <c r="K33" s="31"/>
      <c r="L33" s="28"/>
      <c r="M33" s="28"/>
      <c r="N33" s="28">
        <f t="shared" si="1"/>
        <v>21.8</v>
      </c>
    </row>
    <row r="34" spans="1:14" x14ac:dyDescent="0.25">
      <c r="A34" s="25">
        <v>45023</v>
      </c>
      <c r="B34" s="26" t="s">
        <v>114</v>
      </c>
      <c r="C34" s="27">
        <v>0.34375</v>
      </c>
      <c r="D34" s="27">
        <v>0.66666666666666663</v>
      </c>
      <c r="E34" s="26"/>
      <c r="F34" s="26">
        <v>21.8</v>
      </c>
      <c r="G34" s="26" t="s">
        <v>115</v>
      </c>
      <c r="H34" s="26" t="s">
        <v>116</v>
      </c>
      <c r="I34" s="26" t="s">
        <v>112</v>
      </c>
      <c r="J34" s="26" t="s">
        <v>113</v>
      </c>
      <c r="K34" s="31"/>
      <c r="L34" s="28"/>
      <c r="M34" s="28"/>
      <c r="N34" s="28">
        <f t="shared" si="1"/>
        <v>21.8</v>
      </c>
    </row>
    <row r="35" spans="1:14" x14ac:dyDescent="0.25">
      <c r="A35" s="25"/>
      <c r="B35" s="26"/>
      <c r="C35" s="27"/>
      <c r="D35" s="27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1"/>
        <v>0</v>
      </c>
    </row>
    <row r="36" spans="1:14" x14ac:dyDescent="0.25">
      <c r="A36" s="25"/>
      <c r="B36" s="26"/>
      <c r="C36" s="27"/>
      <c r="D36" s="27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1"/>
        <v>0</v>
      </c>
    </row>
    <row r="37" spans="1:14" x14ac:dyDescent="0.25">
      <c r="A37" s="25"/>
      <c r="B37" s="26"/>
      <c r="C37" s="27"/>
      <c r="D37" s="27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1"/>
        <v>0</v>
      </c>
    </row>
    <row r="38" spans="1:14" x14ac:dyDescent="0.25">
      <c r="A38" s="25"/>
      <c r="B38" s="26"/>
      <c r="C38" s="27"/>
      <c r="D38" s="27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1"/>
        <v>0</v>
      </c>
    </row>
    <row r="39" spans="1:14" x14ac:dyDescent="0.25">
      <c r="A39" s="25"/>
      <c r="B39" s="26"/>
      <c r="C39" s="27"/>
      <c r="D39" s="27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1"/>
        <v>0</v>
      </c>
    </row>
    <row r="40" spans="1:14" x14ac:dyDescent="0.25">
      <c r="A40" s="25"/>
      <c r="B40" s="26"/>
      <c r="C40" s="27"/>
      <c r="D40" s="27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1"/>
        <v>0</v>
      </c>
    </row>
    <row r="41" spans="1:14" x14ac:dyDescent="0.25">
      <c r="A41" s="25"/>
      <c r="B41" s="26"/>
      <c r="C41" s="27"/>
      <c r="D41" s="27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1"/>
        <v>0</v>
      </c>
    </row>
    <row r="42" spans="1:14" x14ac:dyDescent="0.25">
      <c r="A42" s="25"/>
      <c r="B42" s="26"/>
      <c r="C42" s="27"/>
      <c r="D42" s="27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1"/>
        <v>0</v>
      </c>
    </row>
    <row r="43" spans="1:14" x14ac:dyDescent="0.25">
      <c r="A43" s="25"/>
      <c r="B43" s="26"/>
      <c r="C43" s="27"/>
      <c r="D43" s="27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1"/>
        <v>0</v>
      </c>
    </row>
    <row r="44" spans="1:14" x14ac:dyDescent="0.25">
      <c r="A44" s="25"/>
      <c r="B44" s="26"/>
      <c r="C44" s="27"/>
      <c r="D44" s="27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1"/>
        <v>0</v>
      </c>
    </row>
    <row r="45" spans="1:14" x14ac:dyDescent="0.25">
      <c r="A45" s="25"/>
      <c r="B45" s="26"/>
      <c r="C45" s="27"/>
      <c r="D45" s="27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1"/>
        <v>0</v>
      </c>
    </row>
    <row r="46" spans="1:14" x14ac:dyDescent="0.25">
      <c r="A46" s="25"/>
      <c r="B46" s="26"/>
      <c r="C46" s="27"/>
      <c r="D46" s="27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1"/>
        <v>0</v>
      </c>
    </row>
    <row r="47" spans="1:14" x14ac:dyDescent="0.25">
      <c r="A47" s="25"/>
      <c r="B47" s="26"/>
      <c r="C47" s="27"/>
      <c r="D47" s="27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1"/>
        <v>0</v>
      </c>
    </row>
    <row r="48" spans="1:14" x14ac:dyDescent="0.25">
      <c r="A48" s="25"/>
      <c r="B48" s="26"/>
      <c r="C48" s="27"/>
      <c r="D48" s="27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1"/>
        <v>0</v>
      </c>
    </row>
    <row r="49" spans="1:14" x14ac:dyDescent="0.25">
      <c r="A49" s="25"/>
      <c r="B49" s="26"/>
      <c r="C49" s="27"/>
      <c r="D49" s="27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1"/>
        <v>0</v>
      </c>
    </row>
    <row r="50" spans="1:14" x14ac:dyDescent="0.25">
      <c r="A50" s="25"/>
      <c r="B50" s="26"/>
      <c r="C50" s="27"/>
      <c r="D50" s="27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1"/>
        <v>0</v>
      </c>
    </row>
    <row r="51" spans="1:14" x14ac:dyDescent="0.25">
      <c r="A51" s="25"/>
      <c r="B51" s="26"/>
      <c r="C51" s="27"/>
      <c r="D51" s="27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1"/>
        <v>0</v>
      </c>
    </row>
    <row r="52" spans="1:14" x14ac:dyDescent="0.25">
      <c r="A52" s="25"/>
      <c r="B52" s="26"/>
      <c r="C52" s="27"/>
      <c r="D52" s="27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1"/>
        <v>0</v>
      </c>
    </row>
    <row r="53" spans="1:14" x14ac:dyDescent="0.25">
      <c r="A53" s="25"/>
      <c r="B53" s="26"/>
      <c r="C53" s="27"/>
      <c r="D53" s="27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1"/>
        <v>0</v>
      </c>
    </row>
    <row r="54" spans="1:14" x14ac:dyDescent="0.25">
      <c r="A54" s="25"/>
      <c r="B54" s="26"/>
      <c r="C54" s="27"/>
      <c r="D54" s="27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1"/>
        <v>0</v>
      </c>
    </row>
    <row r="55" spans="1:14" x14ac:dyDescent="0.25">
      <c r="A55" s="25"/>
      <c r="B55" s="26"/>
      <c r="C55" s="27"/>
      <c r="D55" s="27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1"/>
        <v>0</v>
      </c>
    </row>
    <row r="56" spans="1:14" x14ac:dyDescent="0.25">
      <c r="A56" s="25"/>
      <c r="B56" s="26"/>
      <c r="C56" s="27"/>
      <c r="D56" s="27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1"/>
        <v>0</v>
      </c>
    </row>
    <row r="57" spans="1:14" x14ac:dyDescent="0.25">
      <c r="A57" s="25"/>
      <c r="B57" s="26"/>
      <c r="C57" s="27"/>
      <c r="D57" s="27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1"/>
        <v>0</v>
      </c>
    </row>
    <row r="58" spans="1:14" x14ac:dyDescent="0.25">
      <c r="A58" s="25"/>
      <c r="B58" s="26"/>
      <c r="C58" s="27"/>
      <c r="D58" s="27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1"/>
        <v>0</v>
      </c>
    </row>
    <row r="59" spans="1:14" x14ac:dyDescent="0.25">
      <c r="A59" s="25"/>
      <c r="B59" s="26"/>
      <c r="C59" s="27"/>
      <c r="D59" s="27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1"/>
        <v>0</v>
      </c>
    </row>
    <row r="60" spans="1:14" x14ac:dyDescent="0.25">
      <c r="A60" s="25"/>
      <c r="B60" s="26"/>
      <c r="C60" s="27"/>
      <c r="D60" s="27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1"/>
        <v>0</v>
      </c>
    </row>
    <row r="61" spans="1:14" x14ac:dyDescent="0.25">
      <c r="A61" s="25"/>
      <c r="B61" s="26"/>
      <c r="C61" s="27"/>
      <c r="D61" s="27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1"/>
        <v>0</v>
      </c>
    </row>
    <row r="62" spans="1:14" x14ac:dyDescent="0.25">
      <c r="A62" s="25"/>
      <c r="B62" s="26"/>
      <c r="C62" s="27"/>
      <c r="D62" s="27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1"/>
        <v>0</v>
      </c>
    </row>
    <row r="63" spans="1:14" x14ac:dyDescent="0.25">
      <c r="A63" s="25"/>
      <c r="B63" s="26"/>
      <c r="C63" s="27"/>
      <c r="D63" s="27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1"/>
        <v>0</v>
      </c>
    </row>
    <row r="64" spans="1:14" x14ac:dyDescent="0.25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1"/>
        <v>0</v>
      </c>
    </row>
    <row r="65" spans="1:14" x14ac:dyDescent="0.2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2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2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2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2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1"/>
        <v>0</v>
      </c>
    </row>
    <row r="70" spans="1:14" x14ac:dyDescent="0.2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1"/>
        <v>0</v>
      </c>
    </row>
    <row r="71" spans="1:14" x14ac:dyDescent="0.2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1"/>
        <v>0</v>
      </c>
    </row>
    <row r="72" spans="1:14" x14ac:dyDescent="0.2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1"/>
        <v>0</v>
      </c>
    </row>
    <row r="73" spans="1:14" x14ac:dyDescent="0.2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1"/>
        <v>0</v>
      </c>
    </row>
    <row r="74" spans="1:14" x14ac:dyDescent="0.2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1"/>
        <v>0</v>
      </c>
    </row>
    <row r="75" spans="1:14" x14ac:dyDescent="0.2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1"/>
        <v>0</v>
      </c>
    </row>
    <row r="76" spans="1:14" x14ac:dyDescent="0.2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1"/>
        <v>0</v>
      </c>
    </row>
    <row r="77" spans="1:14" x14ac:dyDescent="0.2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1"/>
        <v>0</v>
      </c>
    </row>
    <row r="78" spans="1:14" x14ac:dyDescent="0.2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1"/>
        <v>0</v>
      </c>
    </row>
    <row r="79" spans="1:14" x14ac:dyDescent="0.2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1"/>
        <v>0</v>
      </c>
    </row>
    <row r="80" spans="1:14" x14ac:dyDescent="0.2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1"/>
        <v>0</v>
      </c>
    </row>
    <row r="81" spans="1:14" x14ac:dyDescent="0.2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1"/>
        <v>0</v>
      </c>
    </row>
    <row r="82" spans="1:14" x14ac:dyDescent="0.2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1"/>
        <v>0</v>
      </c>
    </row>
    <row r="83" spans="1:14" x14ac:dyDescent="0.2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1"/>
        <v>0</v>
      </c>
    </row>
    <row r="84" spans="1:14" x14ac:dyDescent="0.2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1"/>
        <v>0</v>
      </c>
    </row>
    <row r="85" spans="1:14" x14ac:dyDescent="0.2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2">F85+M85</f>
        <v>0</v>
      </c>
    </row>
    <row r="86" spans="1:14" x14ac:dyDescent="0.2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2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2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2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2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2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2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2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2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2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2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2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2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2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2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2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2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2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2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2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2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2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2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2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2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2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2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2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2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2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2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2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2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2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2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2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2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2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2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2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2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2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2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2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2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2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2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2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2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2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2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2"/>
        <v>0</v>
      </c>
    </row>
    <row r="137" spans="1:14" x14ac:dyDescent="0.2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2"/>
        <v>0</v>
      </c>
    </row>
    <row r="138" spans="1:14" x14ac:dyDescent="0.2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2"/>
        <v>0</v>
      </c>
    </row>
    <row r="139" spans="1:14" x14ac:dyDescent="0.2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2"/>
        <v>0</v>
      </c>
    </row>
    <row r="140" spans="1:14" x14ac:dyDescent="0.2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2"/>
        <v>0</v>
      </c>
    </row>
    <row r="141" spans="1:14" x14ac:dyDescent="0.2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2"/>
        <v>0</v>
      </c>
    </row>
    <row r="142" spans="1:14" x14ac:dyDescent="0.2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2"/>
        <v>0</v>
      </c>
    </row>
    <row r="143" spans="1:14" x14ac:dyDescent="0.2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2"/>
        <v>0</v>
      </c>
    </row>
    <row r="144" spans="1:14" x14ac:dyDescent="0.2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2"/>
        <v>0</v>
      </c>
    </row>
    <row r="145" spans="1:14" x14ac:dyDescent="0.2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2"/>
        <v>0</v>
      </c>
    </row>
    <row r="146" spans="1:14" x14ac:dyDescent="0.2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2"/>
        <v>0</v>
      </c>
    </row>
    <row r="147" spans="1:14" x14ac:dyDescent="0.2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2"/>
        <v>0</v>
      </c>
    </row>
    <row r="148" spans="1:14" x14ac:dyDescent="0.2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2"/>
        <v>0</v>
      </c>
    </row>
    <row r="149" spans="1:14" x14ac:dyDescent="0.2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3">F149+M149</f>
        <v>0</v>
      </c>
    </row>
    <row r="150" spans="1:14" x14ac:dyDescent="0.2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2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2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2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2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2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2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2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2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2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2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2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2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2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2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2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2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2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2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2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2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2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2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2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2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2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2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2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2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2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2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2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2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2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2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2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2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2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2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2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2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2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2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2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2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2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2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2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2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2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2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3"/>
        <v>0</v>
      </c>
    </row>
    <row r="201" spans="1:14" x14ac:dyDescent="0.2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3"/>
        <v>0</v>
      </c>
    </row>
    <row r="202" spans="1:14" x14ac:dyDescent="0.2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3"/>
        <v>0</v>
      </c>
    </row>
    <row r="203" spans="1:14" x14ac:dyDescent="0.2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3"/>
        <v>0</v>
      </c>
    </row>
    <row r="204" spans="1:14" x14ac:dyDescent="0.2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3"/>
        <v>0</v>
      </c>
    </row>
    <row r="205" spans="1:14" x14ac:dyDescent="0.2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3"/>
        <v>0</v>
      </c>
    </row>
    <row r="206" spans="1:14" x14ac:dyDescent="0.2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3"/>
        <v>0</v>
      </c>
    </row>
    <row r="207" spans="1:14" x14ac:dyDescent="0.2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3"/>
        <v>0</v>
      </c>
    </row>
    <row r="208" spans="1:14" x14ac:dyDescent="0.2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3"/>
        <v>0</v>
      </c>
    </row>
    <row r="209" spans="1:14" x14ac:dyDescent="0.2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3"/>
        <v>0</v>
      </c>
    </row>
    <row r="210" spans="1:14" x14ac:dyDescent="0.2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3"/>
        <v>0</v>
      </c>
    </row>
    <row r="211" spans="1:14" x14ac:dyDescent="0.2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3"/>
        <v>0</v>
      </c>
    </row>
    <row r="212" spans="1:14" x14ac:dyDescent="0.2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3"/>
        <v>0</v>
      </c>
    </row>
    <row r="213" spans="1:14" x14ac:dyDescent="0.2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4">F213+M213</f>
        <v>0</v>
      </c>
    </row>
    <row r="214" spans="1:14" x14ac:dyDescent="0.2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2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2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2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2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2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2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2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2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2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2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2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2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2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2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2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2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2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2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2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2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2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2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2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2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2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2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2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2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2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2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2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2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2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2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2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2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2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2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2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2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2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2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2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2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2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2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2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2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2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2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4"/>
        <v>0</v>
      </c>
    </row>
    <row r="265" spans="1:14" x14ac:dyDescent="0.2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4"/>
        <v>0</v>
      </c>
    </row>
    <row r="266" spans="1:14" x14ac:dyDescent="0.2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4"/>
        <v>0</v>
      </c>
    </row>
    <row r="267" spans="1:14" x14ac:dyDescent="0.2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4"/>
        <v>0</v>
      </c>
    </row>
    <row r="268" spans="1:14" x14ac:dyDescent="0.2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4"/>
        <v>0</v>
      </c>
    </row>
    <row r="269" spans="1:14" x14ac:dyDescent="0.2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4"/>
        <v>0</v>
      </c>
    </row>
    <row r="270" spans="1:14" x14ac:dyDescent="0.2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4"/>
        <v>0</v>
      </c>
    </row>
    <row r="271" spans="1:14" x14ac:dyDescent="0.2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4"/>
        <v>0</v>
      </c>
    </row>
    <row r="272" spans="1:14" x14ac:dyDescent="0.2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4"/>
        <v>0</v>
      </c>
    </row>
    <row r="273" spans="1:14" x14ac:dyDescent="0.2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4"/>
        <v>0</v>
      </c>
    </row>
    <row r="274" spans="1:14" x14ac:dyDescent="0.2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4"/>
        <v>0</v>
      </c>
    </row>
    <row r="275" spans="1:14" x14ac:dyDescent="0.2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4"/>
        <v>0</v>
      </c>
    </row>
    <row r="276" spans="1:14" x14ac:dyDescent="0.2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4"/>
        <v>0</v>
      </c>
    </row>
    <row r="277" spans="1:14" x14ac:dyDescent="0.2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5">F277+M277</f>
        <v>0</v>
      </c>
    </row>
    <row r="278" spans="1:14" x14ac:dyDescent="0.2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2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5"/>
        <v>0</v>
      </c>
    </row>
    <row r="280" spans="1:14" x14ac:dyDescent="0.2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5"/>
        <v>0</v>
      </c>
    </row>
    <row r="281" spans="1:14" x14ac:dyDescent="0.2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5"/>
        <v>0</v>
      </c>
    </row>
    <row r="282" spans="1:14" x14ac:dyDescent="0.2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5"/>
        <v>0</v>
      </c>
    </row>
    <row r="283" spans="1:14" x14ac:dyDescent="0.2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5"/>
        <v>0</v>
      </c>
    </row>
    <row r="284" spans="1:14" x14ac:dyDescent="0.2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5"/>
        <v>0</v>
      </c>
    </row>
    <row r="285" spans="1:14" x14ac:dyDescent="0.2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5"/>
        <v>0</v>
      </c>
    </row>
    <row r="286" spans="1:14" x14ac:dyDescent="0.2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5"/>
        <v>0</v>
      </c>
    </row>
    <row r="287" spans="1:14" x14ac:dyDescent="0.2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5"/>
        <v>0</v>
      </c>
    </row>
    <row r="288" spans="1:14" x14ac:dyDescent="0.2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5"/>
        <v>0</v>
      </c>
    </row>
    <row r="289" spans="1:14" x14ac:dyDescent="0.2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5"/>
        <v>0</v>
      </c>
    </row>
    <row r="290" spans="1:14" x14ac:dyDescent="0.2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5"/>
        <v>0</v>
      </c>
    </row>
    <row r="291" spans="1:14" x14ac:dyDescent="0.2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5"/>
        <v>0</v>
      </c>
    </row>
    <row r="292" spans="1:14" x14ac:dyDescent="0.2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2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2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2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2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2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2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2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2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2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2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2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2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2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2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2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2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2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2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2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2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2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2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2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2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2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2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2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2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2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2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2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2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2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2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2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2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5"/>
        <v>0</v>
      </c>
    </row>
    <row r="329" spans="1:14" x14ac:dyDescent="0.2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5"/>
        <v>0</v>
      </c>
    </row>
    <row r="330" spans="1:14" x14ac:dyDescent="0.2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5"/>
        <v>0</v>
      </c>
    </row>
    <row r="331" spans="1:14" x14ac:dyDescent="0.2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5"/>
        <v>0</v>
      </c>
    </row>
    <row r="332" spans="1:14" x14ac:dyDescent="0.2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5"/>
        <v>0</v>
      </c>
    </row>
    <row r="333" spans="1:14" x14ac:dyDescent="0.2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5"/>
        <v>0</v>
      </c>
    </row>
    <row r="334" spans="1:14" x14ac:dyDescent="0.2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5"/>
        <v>0</v>
      </c>
    </row>
    <row r="335" spans="1:14" x14ac:dyDescent="0.2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5"/>
        <v>0</v>
      </c>
    </row>
    <row r="336" spans="1:14" x14ac:dyDescent="0.2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5"/>
        <v>0</v>
      </c>
    </row>
    <row r="337" spans="1:14" x14ac:dyDescent="0.2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5"/>
        <v>0</v>
      </c>
    </row>
    <row r="338" spans="1:14" x14ac:dyDescent="0.2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5"/>
        <v>0</v>
      </c>
    </row>
    <row r="339" spans="1:14" x14ac:dyDescent="0.2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5"/>
        <v>0</v>
      </c>
    </row>
    <row r="340" spans="1:14" x14ac:dyDescent="0.2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5"/>
        <v>0</v>
      </c>
    </row>
    <row r="341" spans="1:14" x14ac:dyDescent="0.2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6">F341+M341</f>
        <v>0</v>
      </c>
    </row>
    <row r="342" spans="1:14" x14ac:dyDescent="0.2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2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2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2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2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2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2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2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2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2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2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2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2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2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2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2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2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2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2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2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2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2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2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2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2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2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2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2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2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2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2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2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2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2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2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2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2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2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2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2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2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2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2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2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2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2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2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2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2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2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2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6"/>
        <v>0</v>
      </c>
    </row>
    <row r="393" spans="1:14" x14ac:dyDescent="0.2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6"/>
        <v>0</v>
      </c>
    </row>
    <row r="394" spans="1:14" x14ac:dyDescent="0.2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6"/>
        <v>0</v>
      </c>
    </row>
    <row r="395" spans="1:14" x14ac:dyDescent="0.2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6"/>
        <v>0</v>
      </c>
    </row>
    <row r="396" spans="1:14" x14ac:dyDescent="0.2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6"/>
        <v>0</v>
      </c>
    </row>
    <row r="397" spans="1:14" x14ac:dyDescent="0.2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6"/>
        <v>0</v>
      </c>
    </row>
    <row r="398" spans="1:14" x14ac:dyDescent="0.2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6"/>
        <v>0</v>
      </c>
    </row>
    <row r="399" spans="1:14" x14ac:dyDescent="0.2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6"/>
        <v>0</v>
      </c>
    </row>
    <row r="400" spans="1:14" x14ac:dyDescent="0.2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6"/>
        <v>0</v>
      </c>
    </row>
    <row r="401" spans="1:14" x14ac:dyDescent="0.2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6"/>
        <v>0</v>
      </c>
    </row>
    <row r="402" spans="1:14" x14ac:dyDescent="0.2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6"/>
        <v>0</v>
      </c>
    </row>
    <row r="403" spans="1:14" x14ac:dyDescent="0.2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6"/>
        <v>0</v>
      </c>
    </row>
    <row r="404" spans="1:14" x14ac:dyDescent="0.2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6"/>
        <v>0</v>
      </c>
    </row>
    <row r="405" spans="1:14" x14ac:dyDescent="0.2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7">F405+M405</f>
        <v>0</v>
      </c>
    </row>
    <row r="406" spans="1:14" x14ac:dyDescent="0.2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2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2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2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2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2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2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2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2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2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2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2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2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2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2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2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2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2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2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2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2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2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2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2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2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2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2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2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2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2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2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2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2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2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2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2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2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2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2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2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2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2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2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2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2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2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2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2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2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2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2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7"/>
        <v>0</v>
      </c>
    </row>
    <row r="457" spans="1:14" x14ac:dyDescent="0.2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7"/>
        <v>0</v>
      </c>
    </row>
    <row r="458" spans="1:14" x14ac:dyDescent="0.2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7"/>
        <v>0</v>
      </c>
    </row>
    <row r="459" spans="1:14" x14ac:dyDescent="0.2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7"/>
        <v>0</v>
      </c>
    </row>
    <row r="460" spans="1:14" x14ac:dyDescent="0.2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7"/>
        <v>0</v>
      </c>
    </row>
    <row r="461" spans="1:14" x14ac:dyDescent="0.2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7"/>
        <v>0</v>
      </c>
    </row>
    <row r="462" spans="1:14" x14ac:dyDescent="0.2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7"/>
        <v>0</v>
      </c>
    </row>
    <row r="463" spans="1:14" x14ac:dyDescent="0.2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7"/>
        <v>0</v>
      </c>
    </row>
    <row r="464" spans="1:14" x14ac:dyDescent="0.2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7"/>
        <v>0</v>
      </c>
    </row>
    <row r="465" spans="1:14" x14ac:dyDescent="0.2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7"/>
        <v>0</v>
      </c>
    </row>
    <row r="466" spans="1:14" x14ac:dyDescent="0.2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7"/>
        <v>0</v>
      </c>
    </row>
    <row r="467" spans="1:14" x14ac:dyDescent="0.2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7"/>
        <v>0</v>
      </c>
    </row>
    <row r="468" spans="1:14" x14ac:dyDescent="0.2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7"/>
        <v>0</v>
      </c>
    </row>
    <row r="469" spans="1:14" x14ac:dyDescent="0.2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8">F469+M469</f>
        <v>0</v>
      </c>
    </row>
    <row r="470" spans="1:14" x14ac:dyDescent="0.2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2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2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2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2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2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2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2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2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2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2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2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2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2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2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2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2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8"/>
        <v>0</v>
      </c>
    </row>
    <row r="487" spans="1:14" x14ac:dyDescent="0.2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8"/>
        <v>0</v>
      </c>
    </row>
    <row r="488" spans="1:14" x14ac:dyDescent="0.2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8"/>
        <v>0</v>
      </c>
    </row>
    <row r="489" spans="1:14" x14ac:dyDescent="0.2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8"/>
        <v>0</v>
      </c>
    </row>
    <row r="490" spans="1:14" x14ac:dyDescent="0.2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8"/>
        <v>0</v>
      </c>
    </row>
    <row r="491" spans="1:14" x14ac:dyDescent="0.2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8"/>
        <v>0</v>
      </c>
    </row>
    <row r="492" spans="1:14" x14ac:dyDescent="0.2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8"/>
        <v>0</v>
      </c>
    </row>
    <row r="493" spans="1:14" x14ac:dyDescent="0.2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8"/>
        <v>0</v>
      </c>
    </row>
    <row r="494" spans="1:14" x14ac:dyDescent="0.2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8"/>
        <v>0</v>
      </c>
    </row>
    <row r="495" spans="1:14" x14ac:dyDescent="0.2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8"/>
        <v>0</v>
      </c>
    </row>
    <row r="496" spans="1:14" x14ac:dyDescent="0.25">
      <c r="A496" s="25"/>
      <c r="B496" s="26"/>
      <c r="C496" s="27"/>
      <c r="D496" s="27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8"/>
        <v>0</v>
      </c>
    </row>
    <row r="497" spans="1:14" x14ac:dyDescent="0.25">
      <c r="A497" s="25"/>
      <c r="B497" s="26"/>
      <c r="C497" s="27"/>
      <c r="D497" s="27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8"/>
        <v>0</v>
      </c>
    </row>
    <row r="498" spans="1:14" x14ac:dyDescent="0.25">
      <c r="A498" s="25"/>
      <c r="B498" s="26"/>
      <c r="C498" s="27"/>
      <c r="D498" s="27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8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9">
    <mergeCell ref="K499:L499"/>
    <mergeCell ref="K1048575:L1048575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2:O12"/>
    <mergeCell ref="K11:L11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:E2"/>
    <mergeCell ref="F1:I2"/>
    <mergeCell ref="K1:M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3.28515625" customWidth="1"/>
    <col min="12" max="12" width="20.710937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25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49" t="s">
        <v>10</v>
      </c>
      <c r="B4" s="60"/>
      <c r="C4" s="51" t="s">
        <v>75</v>
      </c>
      <c r="D4" s="52"/>
      <c r="E4" s="11"/>
      <c r="F4" s="11"/>
      <c r="G4" s="11"/>
      <c r="H4" s="11"/>
      <c r="I4" s="11"/>
      <c r="J4" s="11"/>
      <c r="K4" s="11"/>
      <c r="L4" s="11"/>
      <c r="M4" s="61" t="s">
        <v>11</v>
      </c>
      <c r="N4" s="62"/>
      <c r="O4" s="46">
        <f>SUM(O6)+O11</f>
        <v>9.25</v>
      </c>
      <c r="P4" s="47"/>
    </row>
    <row r="5" spans="1:16" ht="36.6" customHeight="1" x14ac:dyDescent="0.25">
      <c r="A5" s="49" t="s">
        <v>12</v>
      </c>
      <c r="B5" s="50"/>
      <c r="C5" s="51" t="s">
        <v>76</v>
      </c>
      <c r="D5" s="52"/>
      <c r="E5" s="11"/>
      <c r="F5" s="11"/>
      <c r="G5" s="11"/>
      <c r="H5" s="11"/>
      <c r="I5" s="11"/>
      <c r="J5" s="11"/>
      <c r="K5" s="11"/>
      <c r="L5" s="11"/>
      <c r="M5" s="50"/>
      <c r="N5" s="50"/>
      <c r="O5" s="48"/>
      <c r="P5" s="48"/>
    </row>
    <row r="6" spans="1:16" ht="60.75" customHeight="1" x14ac:dyDescent="0.25">
      <c r="A6" s="53" t="s">
        <v>13</v>
      </c>
      <c r="B6" s="54"/>
      <c r="C6" s="55">
        <v>8.75</v>
      </c>
      <c r="D6" s="52"/>
      <c r="E6" s="12"/>
      <c r="F6" s="12"/>
      <c r="G6" s="12"/>
      <c r="H6" s="12"/>
      <c r="I6" s="12"/>
      <c r="J6" s="12"/>
      <c r="K6" s="12"/>
      <c r="L6" s="12"/>
      <c r="M6" s="56" t="s">
        <v>14</v>
      </c>
      <c r="N6" s="57"/>
      <c r="O6" s="58">
        <f>SUM(C10:L10)</f>
        <v>9.25</v>
      </c>
      <c r="P6" s="59"/>
    </row>
    <row r="7" spans="1:16" ht="38.1" customHeight="1" x14ac:dyDescent="0.25">
      <c r="A7" s="63" t="s">
        <v>54</v>
      </c>
      <c r="B7" s="37"/>
      <c r="C7" s="55"/>
      <c r="D7" s="52"/>
      <c r="E7" s="12"/>
      <c r="F7" s="12"/>
      <c r="G7" s="12"/>
      <c r="H7" s="12"/>
      <c r="I7" s="12"/>
      <c r="J7" s="12"/>
      <c r="K7" s="12"/>
      <c r="L7" s="12"/>
      <c r="M7" s="56" t="s">
        <v>15</v>
      </c>
      <c r="N7" s="56"/>
      <c r="O7" s="41">
        <f>SUM(L21:L498)</f>
        <v>3.42</v>
      </c>
      <c r="P7" s="42"/>
    </row>
    <row r="8" spans="1:16" ht="47.45" customHeight="1" x14ac:dyDescent="0.25">
      <c r="A8" s="43" t="s">
        <v>16</v>
      </c>
      <c r="B8" s="43"/>
      <c r="C8" s="44">
        <v>1</v>
      </c>
      <c r="D8" s="45"/>
      <c r="E8" s="13"/>
      <c r="F8" s="13"/>
      <c r="G8" s="13"/>
      <c r="H8" s="13"/>
      <c r="I8" s="13"/>
      <c r="J8" s="13"/>
      <c r="K8" s="13"/>
      <c r="L8" s="13"/>
      <c r="M8" s="56"/>
      <c r="N8" s="56"/>
      <c r="O8" s="42"/>
      <c r="P8" s="42"/>
    </row>
    <row r="9" spans="1:16" ht="44.1" customHeight="1" x14ac:dyDescent="0.25">
      <c r="A9" s="43" t="s">
        <v>17</v>
      </c>
      <c r="B9" s="43"/>
      <c r="C9" s="74">
        <v>0.5</v>
      </c>
      <c r="D9" s="52"/>
      <c r="E9" s="14"/>
      <c r="F9" s="14"/>
      <c r="G9" s="14"/>
      <c r="H9" s="14"/>
      <c r="I9" s="14"/>
      <c r="J9" s="14"/>
      <c r="K9" s="14"/>
      <c r="L9" s="14"/>
      <c r="M9" s="56" t="s">
        <v>18</v>
      </c>
      <c r="N9" s="57"/>
      <c r="O9" s="75">
        <f>SUM(N21:N498)</f>
        <v>11.4</v>
      </c>
      <c r="P9" s="76"/>
    </row>
    <row r="10" spans="1:16" ht="63.75" customHeight="1" x14ac:dyDescent="0.25">
      <c r="A10" s="77" t="s">
        <v>19</v>
      </c>
      <c r="B10" s="77"/>
      <c r="C10" s="78">
        <f>SUM(C6+C7+C8-C9)</f>
        <v>9.25</v>
      </c>
      <c r="D10" s="78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6" t="s">
        <v>23</v>
      </c>
      <c r="N10" s="56"/>
      <c r="O10" s="56"/>
      <c r="P10" s="56"/>
    </row>
    <row r="11" spans="1:16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4" t="s">
        <v>22</v>
      </c>
      <c r="N11" s="84"/>
      <c r="O11" s="68">
        <f>SUM(A11:I11)</f>
        <v>0</v>
      </c>
      <c r="P11" s="68"/>
    </row>
    <row r="12" spans="1:16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6" ht="18.75" x14ac:dyDescent="0.25">
      <c r="A13" s="79" t="s">
        <v>30</v>
      </c>
      <c r="B13" s="79"/>
      <c r="C13" s="6"/>
      <c r="D13" s="7">
        <v>1</v>
      </c>
      <c r="E13" s="5">
        <f>SUM(C13:D13)</f>
        <v>1</v>
      </c>
      <c r="F13" s="80"/>
      <c r="G13" s="80"/>
      <c r="H13" s="80"/>
      <c r="I13" s="80"/>
      <c r="J13" s="20"/>
      <c r="K13" s="81" t="s">
        <v>77</v>
      </c>
      <c r="L13" s="81"/>
      <c r="M13" s="81"/>
      <c r="N13" s="81"/>
      <c r="O13" s="81"/>
    </row>
    <row r="14" spans="1:16" ht="18.75" x14ac:dyDescent="0.2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6" ht="18.75" x14ac:dyDescent="0.2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6" ht="18.75" x14ac:dyDescent="0.2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2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2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2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2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2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2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2022-05-26T15:05:30Z</dcterms:created>
  <dcterms:modified xsi:type="dcterms:W3CDTF">2023-04-10T13:58:17Z</dcterms:modified>
</cp:coreProperties>
</file>