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879F4CD3-E661-449C-AB7E-6DE964513529}" xr6:coauthVersionLast="47" xr6:coauthVersionMax="47" xr10:uidLastSave="{00000000-0000-0000-0000-000000000000}"/>
  <bookViews>
    <workbookView xWindow="-120" yWindow="-120" windowWidth="20730" windowHeight="1116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M9" i="3"/>
  <c r="O6" i="1"/>
  <c r="O4" i="1" s="1"/>
  <c r="O9" i="1"/>
</calcChain>
</file>

<file path=xl/sharedStrings.xml><?xml version="1.0" encoding="utf-8"?>
<sst xmlns="http://schemas.openxmlformats.org/spreadsheetml/2006/main" count="440" uniqueCount="160">
  <si>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</si>
  <si>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</si>
  <si>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</si>
  <si>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</si>
  <si>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</si>
  <si>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</si>
  <si>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</si>
  <si>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</si>
  <si>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</si>
  <si>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</si>
  <si>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</si>
  <si>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</si>
  <si>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</si>
  <si>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</si>
  <si>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</si>
  <si>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</si>
  <si>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</si>
  <si>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</si>
  <si>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</si>
  <si>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</si>
  <si>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</si>
  <si>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</si>
  <si>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</si>
  <si>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</si>
  <si>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</si>
  <si>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</si>
  <si>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</si>
  <si>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</si>
  <si>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</si>
  <si>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</si>
  <si>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</si>
  <si>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</si>
  <si>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</si>
  <si>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</si>
  <si>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</si>
  <si>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</si>
  <si>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</si>
  <si>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</si>
  <si>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</si>
  <si>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</si>
  <si>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</si>
  <si>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</si>
  <si>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</si>
  <si>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</si>
  <si>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</si>
  <si>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</si>
  <si>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</si>
  <si>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</si>
  <si>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</si>
  <si>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</si>
  <si>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</si>
  <si>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</si>
  <si>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</si>
  <si>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</si>
  <si>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</si>
  <si>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</si>
  <si>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</si>
  <si>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</si>
  <si>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</si>
  <si>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</si>
  <si>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</si>
  <si>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</si>
  <si>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</si>
  <si>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</si>
  <si>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</si>
  <si>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</si>
  <si>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</si>
  <si>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</si>
  <si>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</si>
  <si>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</si>
  <si>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</si>
  <si>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</si>
  <si>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</si>
  <si>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</si>
  <si>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</si>
  <si>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</si>
  <si>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</si>
  <si>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</si>
  <si>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</si>
  <si>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</si>
  <si>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DeWitt High School</t>
  </si>
  <si>
    <t>Dewitt, MI 48820</t>
  </si>
  <si>
    <t>Dewitt High School</t>
  </si>
  <si>
    <t>13601 Panther Dr, Dewitt, MI 48820</t>
  </si>
  <si>
    <t>Tue</t>
  </si>
  <si>
    <t>1h 38m</t>
  </si>
  <si>
    <t>1429 Revolution Dr, Potterville, MI 48876</t>
  </si>
  <si>
    <t>Okemos High School</t>
  </si>
  <si>
    <t>2800 Jolly Road, Okemos MI 48864</t>
  </si>
  <si>
    <t>3h 34m</t>
  </si>
  <si>
    <t>Okemos Bennett Woods Ele</t>
  </si>
  <si>
    <t>2650 Bennett Road, Okemos MI 48864</t>
  </si>
  <si>
    <t>1h 29m</t>
  </si>
  <si>
    <t>48m</t>
  </si>
  <si>
    <t>3440 Okemos Rd, Okemos, MI 48864</t>
  </si>
  <si>
    <t>Wed</t>
  </si>
  <si>
    <t>3201 Old Hickory Trail, Dewitt, MI 48820</t>
  </si>
  <si>
    <t>Old Hickory Trail, Dewitt, MI 48820</t>
  </si>
  <si>
    <t>5m</t>
  </si>
  <si>
    <t>1h 21m</t>
  </si>
  <si>
    <t>53 Dewitt</t>
  </si>
  <si>
    <t>13007 South US 27, Dewitt MI 48820</t>
  </si>
  <si>
    <t>4m</t>
  </si>
  <si>
    <t>8m</t>
  </si>
  <si>
    <t>DeWitt Scott</t>
  </si>
  <si>
    <t>804 Wilson St, DeWitt MI 48820</t>
  </si>
  <si>
    <t>11m</t>
  </si>
  <si>
    <t>28m</t>
  </si>
  <si>
    <t>Thu</t>
  </si>
  <si>
    <t>23m</t>
  </si>
  <si>
    <t>19m</t>
  </si>
  <si>
    <t>7m</t>
  </si>
  <si>
    <t>33m</t>
  </si>
  <si>
    <t>Schavey Rd Elementary</t>
  </si>
  <si>
    <t>1721 Schavey Rd, Dewitt, MI 48820</t>
  </si>
  <si>
    <t>50m</t>
  </si>
  <si>
    <t>DeWitt FECC</t>
  </si>
  <si>
    <t>205 W Washington St, Dewitt MI 48820</t>
  </si>
  <si>
    <t>44m</t>
  </si>
  <si>
    <t>10m</t>
  </si>
  <si>
    <t>4371 Cornell Rd, Okemos, MI 48864</t>
  </si>
  <si>
    <t>12m</t>
  </si>
  <si>
    <t>Okemos Central</t>
  </si>
  <si>
    <t>4406 Okemos Road, Okemos MI 48864</t>
  </si>
  <si>
    <t>54m</t>
  </si>
  <si>
    <t>Fri</t>
  </si>
  <si>
    <t>1h 49m</t>
  </si>
  <si>
    <t>39m</t>
  </si>
  <si>
    <t>Chippewa</t>
  </si>
  <si>
    <t>4000 Okemos Rd, Okemos, MI 48864</t>
  </si>
  <si>
    <t>1699 Grand River, Okemos, MI 48864</t>
  </si>
  <si>
    <t>18m</t>
  </si>
  <si>
    <t>53m</t>
  </si>
  <si>
    <t>Okemos Hiawatha Ele</t>
  </si>
  <si>
    <t>1900 Jolly Road, Okemos MI 48864</t>
  </si>
  <si>
    <t>Sat</t>
  </si>
  <si>
    <t>51m</t>
  </si>
  <si>
    <t>21m</t>
  </si>
  <si>
    <t>38m</t>
  </si>
  <si>
    <t>15m</t>
  </si>
  <si>
    <t>1900 Kinawa Drive, Okemos, MI 48864</t>
  </si>
  <si>
    <t>Edgewood Elementary</t>
  </si>
  <si>
    <t>1826 Osage Dr, Okemos, MI 48864</t>
  </si>
  <si>
    <t>1h 13m</t>
  </si>
  <si>
    <t>2209 University Park Dr, Okemos, MI 48864</t>
  </si>
  <si>
    <t>SBS/ walking buildings/ closeouts</t>
  </si>
  <si>
    <t>7:00am</t>
  </si>
  <si>
    <t>5:00pm</t>
  </si>
  <si>
    <t>8:15am</t>
  </si>
  <si>
    <t>4:45pm</t>
  </si>
  <si>
    <t>6:30am</t>
  </si>
  <si>
    <t>2:30pm</t>
  </si>
  <si>
    <t>8:00am</t>
  </si>
  <si>
    <t>4:30pm</t>
  </si>
  <si>
    <t>Texts and phone.  Emails .</t>
  </si>
  <si>
    <t>texts phone calls and billing fixes</t>
  </si>
  <si>
    <t>TEXTS/ Calls/ Emails</t>
  </si>
  <si>
    <t>TEXTS/ Emails/calls / Billing fixes</t>
  </si>
  <si>
    <t>Enter Date: 4/1/23</t>
  </si>
  <si>
    <t>MANAGER NAME: John Wojcik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</si>
</sst>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zoomScale="70" zoomScaleNormal="70" workbookViewId="0">
      <selection activeCell="F1" sqref="F1:I2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5" ht="18" customHeight="1" x14ac:dyDescent="0.25">
      <c r="A1" s="33" t="s">
        <v>0</v>
      </c>
      <c r="B1" s="33"/>
      <c r="C1" s="33"/>
      <c r="D1" s="33"/>
      <c r="E1" s="33"/>
      <c r="F1" s="34" t="s">
        <v>159</v>
      </c>
      <c r="G1" s="34"/>
      <c r="H1" s="34"/>
      <c r="I1" s="34"/>
      <c r="J1" s="39" t="s">
        <v>158</v>
      </c>
      <c r="K1" s="35"/>
      <c r="L1" s="35"/>
      <c r="M1" s="34"/>
      <c r="N1" s="1"/>
    </row>
    <row r="2" spans="1:15" ht="18" customHeight="1" x14ac:dyDescent="0.25">
      <c r="A2" s="33"/>
      <c r="B2" s="33"/>
      <c r="C2" s="33"/>
      <c r="D2" s="33"/>
      <c r="E2" s="33"/>
      <c r="F2" s="34"/>
      <c r="G2" s="34"/>
      <c r="H2" s="34"/>
      <c r="I2" s="34"/>
      <c r="J2" s="40"/>
      <c r="K2" s="34"/>
      <c r="L2" s="34"/>
      <c r="M2" s="34"/>
      <c r="N2" s="1"/>
    </row>
    <row r="3" spans="1:15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25">
      <c r="A4" s="49" t="s">
        <v>10</v>
      </c>
      <c r="B4" s="60"/>
      <c r="C4" s="51" t="s">
        <v>146</v>
      </c>
      <c r="D4" s="52"/>
      <c r="E4" s="11" t="s">
        <v>148</v>
      </c>
      <c r="F4" s="11" t="s">
        <v>150</v>
      </c>
      <c r="G4" s="11" t="s">
        <v>146</v>
      </c>
      <c r="H4" s="11" t="s">
        <v>146</v>
      </c>
      <c r="I4" s="11" t="s">
        <v>152</v>
      </c>
      <c r="J4" s="11"/>
      <c r="K4" s="61" t="s">
        <v>11</v>
      </c>
      <c r="L4" s="62"/>
      <c r="M4" s="46">
        <f>SUM(M6)+M11</f>
        <v>57</v>
      </c>
      <c r="N4" s="47"/>
    </row>
    <row r="5" spans="1:15" ht="36.6" customHeight="1" x14ac:dyDescent="0.25">
      <c r="A5" s="49" t="s">
        <v>12</v>
      </c>
      <c r="B5" s="50"/>
      <c r="C5" s="51" t="s">
        <v>147</v>
      </c>
      <c r="D5" s="52"/>
      <c r="E5" s="11" t="s">
        <v>149</v>
      </c>
      <c r="F5" s="11" t="s">
        <v>76</v>
      </c>
      <c r="G5" s="11" t="s">
        <v>147</v>
      </c>
      <c r="H5" s="11" t="s">
        <v>151</v>
      </c>
      <c r="I5" s="11" t="s">
        <v>153</v>
      </c>
      <c r="J5" s="11"/>
      <c r="K5" s="50"/>
      <c r="L5" s="50"/>
      <c r="M5" s="48"/>
      <c r="N5" s="48"/>
    </row>
    <row r="6" spans="1:15" ht="60.75" customHeight="1" x14ac:dyDescent="0.25">
      <c r="A6" s="53" t="s">
        <v>13</v>
      </c>
      <c r="B6" s="54"/>
      <c r="C6" s="55">
        <v>10</v>
      </c>
      <c r="D6" s="52"/>
      <c r="E6" s="12">
        <v>8.5</v>
      </c>
      <c r="F6" s="12">
        <v>9</v>
      </c>
      <c r="G6" s="12">
        <v>10</v>
      </c>
      <c r="H6" s="12">
        <v>7.5</v>
      </c>
      <c r="I6" s="12">
        <v>8.5</v>
      </c>
      <c r="J6" s="12"/>
      <c r="K6" s="56" t="s">
        <v>14</v>
      </c>
      <c r="L6" s="57"/>
      <c r="M6" s="58">
        <f>SUM(C10:J10)</f>
        <v>57</v>
      </c>
      <c r="N6" s="59"/>
    </row>
    <row r="7" spans="1:15" ht="38.1" customHeight="1" x14ac:dyDescent="0.25">
      <c r="A7" s="63" t="s">
        <v>54</v>
      </c>
      <c r="B7" s="37"/>
      <c r="C7" s="55"/>
      <c r="D7" s="52"/>
      <c r="E7" s="12">
        <v>0.5</v>
      </c>
      <c r="F7" s="12"/>
      <c r="G7" s="12"/>
      <c r="H7" s="12"/>
      <c r="I7" s="12"/>
      <c r="J7" s="12"/>
      <c r="K7" s="56" t="s">
        <v>15</v>
      </c>
      <c r="L7" s="56"/>
      <c r="M7" s="41">
        <f>SUM(L21:L498)</f>
        <v>0</v>
      </c>
      <c r="N7" s="42"/>
    </row>
    <row r="8" spans="1:15" ht="47.45" customHeight="1" x14ac:dyDescent="0.25">
      <c r="A8" s="43" t="s">
        <v>16</v>
      </c>
      <c r="B8" s="43"/>
      <c r="C8" s="44">
        <v>0.5</v>
      </c>
      <c r="D8" s="45"/>
      <c r="E8" s="13">
        <v>1.25</v>
      </c>
      <c r="F8" s="13">
        <v>0.5</v>
      </c>
      <c r="G8" s="13">
        <v>0.5</v>
      </c>
      <c r="H8" s="13">
        <v>1</v>
      </c>
      <c r="I8" s="13">
        <v>0.25</v>
      </c>
      <c r="J8" s="13"/>
      <c r="K8" s="56"/>
      <c r="L8" s="56"/>
      <c r="M8" s="42"/>
      <c r="N8" s="42"/>
    </row>
    <row r="9" spans="1:15" ht="44.1" customHeight="1" x14ac:dyDescent="0.25">
      <c r="A9" s="43" t="s">
        <v>17</v>
      </c>
      <c r="B9" s="43"/>
      <c r="C9" s="74">
        <v>0.5</v>
      </c>
      <c r="D9" s="52"/>
      <c r="E9" s="14"/>
      <c r="F9" s="14"/>
      <c r="G9" s="14">
        <v>0.5</v>
      </c>
      <c r="H9" s="14"/>
      <c r="I9" s="14"/>
      <c r="J9" s="14"/>
      <c r="K9" s="56" t="s">
        <v>18</v>
      </c>
      <c r="L9" s="57"/>
      <c r="M9" s="75">
        <f>SUM(N21:N498)</f>
        <v>230.09999999999991</v>
      </c>
      <c r="N9" s="76"/>
    </row>
    <row r="10" spans="1:15" ht="63.75" customHeight="1" x14ac:dyDescent="0.25">
      <c r="A10" s="77" t="s">
        <v>19</v>
      </c>
      <c r="B10" s="77"/>
      <c r="C10" s="78">
        <f>SUM(C6+C7+C8-C9)</f>
        <v>10</v>
      </c>
      <c r="D10" s="78"/>
      <c r="E10" s="15">
        <f t="shared" ref="E10:I10" si="0">SUM(E6+E7+E8-E9)</f>
        <v>10.25</v>
      </c>
      <c r="F10" s="15">
        <f t="shared" si="0"/>
        <v>9.5</v>
      </c>
      <c r="G10" s="15">
        <f t="shared" si="0"/>
        <v>10</v>
      </c>
      <c r="H10" s="15">
        <f t="shared" si="0"/>
        <v>8.5</v>
      </c>
      <c r="I10" s="15">
        <f t="shared" si="0"/>
        <v>8.75</v>
      </c>
      <c r="J10" s="15">
        <f>SUM(J6+J7+J8-J9)</f>
        <v>0</v>
      </c>
      <c r="K10" s="56" t="s">
        <v>23</v>
      </c>
      <c r="L10" s="56"/>
      <c r="M10" s="56"/>
      <c r="N10" s="56"/>
    </row>
    <row r="11" spans="1:15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72" t="s">
        <v>22</v>
      </c>
      <c r="L11" s="73"/>
      <c r="M11" s="68">
        <f>SUM(C11:J11)</f>
        <v>0</v>
      </c>
      <c r="N11" s="68"/>
    </row>
    <row r="12" spans="1:15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5" ht="18.75" x14ac:dyDescent="0.25">
      <c r="A13" s="79" t="s">
        <v>30</v>
      </c>
      <c r="B13" s="79"/>
      <c r="C13" s="6"/>
      <c r="D13" s="7"/>
      <c r="E13" s="5">
        <v>0.5</v>
      </c>
      <c r="F13" s="80" t="s">
        <v>154</v>
      </c>
      <c r="G13" s="80"/>
      <c r="H13" s="80"/>
      <c r="I13" s="80"/>
      <c r="J13" s="20"/>
      <c r="K13" s="81"/>
      <c r="L13" s="81"/>
      <c r="M13" s="81"/>
      <c r="N13" s="81"/>
      <c r="O13" s="81"/>
    </row>
    <row r="14" spans="1:15" ht="18.75" x14ac:dyDescent="0.25">
      <c r="A14" s="79" t="s">
        <v>31</v>
      </c>
      <c r="B14" s="79"/>
      <c r="C14" s="8"/>
      <c r="D14" s="9"/>
      <c r="E14" s="5">
        <v>1.25</v>
      </c>
      <c r="F14" s="80" t="s">
        <v>155</v>
      </c>
      <c r="G14" s="80"/>
      <c r="H14" s="80"/>
      <c r="I14" s="80"/>
      <c r="J14" s="20"/>
      <c r="K14" s="81"/>
      <c r="L14" s="81"/>
      <c r="M14" s="81"/>
      <c r="N14" s="81"/>
      <c r="O14" s="81"/>
    </row>
    <row r="15" spans="1:15" ht="18.75" x14ac:dyDescent="0.25">
      <c r="A15" s="79" t="s">
        <v>32</v>
      </c>
      <c r="B15" s="79"/>
      <c r="C15" s="6"/>
      <c r="D15" s="7"/>
      <c r="E15" s="5">
        <v>0.5</v>
      </c>
      <c r="F15" s="80" t="s">
        <v>156</v>
      </c>
      <c r="G15" s="80"/>
      <c r="H15" s="80"/>
      <c r="I15" s="80"/>
      <c r="J15" s="20"/>
      <c r="K15" s="81"/>
      <c r="L15" s="81"/>
      <c r="M15" s="81"/>
      <c r="N15" s="81"/>
      <c r="O15" s="81"/>
    </row>
    <row r="16" spans="1:15" ht="18.75" x14ac:dyDescent="0.25">
      <c r="A16" s="79" t="s">
        <v>33</v>
      </c>
      <c r="B16" s="79"/>
      <c r="C16" s="6"/>
      <c r="D16" s="7"/>
      <c r="E16" s="5">
        <v>0.5</v>
      </c>
      <c r="F16" s="80" t="s">
        <v>156</v>
      </c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>
        <v>1</v>
      </c>
      <c r="F17" s="80" t="s">
        <v>157</v>
      </c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>
        <v>0.25</v>
      </c>
      <c r="F18" s="80" t="s">
        <v>157</v>
      </c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25">
        <v>45012</v>
      </c>
      <c r="B21" s="26" t="s">
        <v>72</v>
      </c>
      <c r="C21" s="27">
        <v>0.64722222222222225</v>
      </c>
      <c r="D21" s="27">
        <v>0.6479166666666667</v>
      </c>
      <c r="E21" s="26"/>
      <c r="F21" s="26">
        <v>0.1</v>
      </c>
      <c r="G21" s="26" t="s">
        <v>80</v>
      </c>
      <c r="H21" s="26" t="s">
        <v>81</v>
      </c>
      <c r="I21" s="26" t="s">
        <v>82</v>
      </c>
      <c r="J21" s="26" t="s">
        <v>83</v>
      </c>
      <c r="K21" s="31" t="s">
        <v>145</v>
      </c>
      <c r="L21" s="28"/>
      <c r="M21" s="28"/>
      <c r="N21" s="28">
        <f t="shared" ref="N21:N84" si="1">F21+M21</f>
        <v>0.1</v>
      </c>
    </row>
    <row r="22" spans="1:15" x14ac:dyDescent="0.25">
      <c r="A22" s="25">
        <v>45013</v>
      </c>
      <c r="B22" s="26" t="s">
        <v>84</v>
      </c>
      <c r="C22" s="27">
        <v>0.34027777777777773</v>
      </c>
      <c r="D22" s="27">
        <v>0.36180555555555555</v>
      </c>
      <c r="E22" s="26" t="s">
        <v>85</v>
      </c>
      <c r="F22" s="26">
        <v>20.6</v>
      </c>
      <c r="G22" s="26"/>
      <c r="H22" s="26" t="s">
        <v>86</v>
      </c>
      <c r="I22" s="26" t="s">
        <v>87</v>
      </c>
      <c r="J22" s="26" t="s">
        <v>88</v>
      </c>
      <c r="K22" s="31"/>
      <c r="L22" s="28"/>
      <c r="M22" s="28">
        <v>-15</v>
      </c>
      <c r="N22" s="28">
        <f t="shared" si="1"/>
        <v>5.6000000000000014</v>
      </c>
    </row>
    <row r="23" spans="1:15" x14ac:dyDescent="0.25">
      <c r="A23" s="25">
        <v>45013</v>
      </c>
      <c r="B23" s="26" t="s">
        <v>84</v>
      </c>
      <c r="C23" s="27">
        <v>0.42986111111111108</v>
      </c>
      <c r="D23" s="27">
        <v>0.43333333333333335</v>
      </c>
      <c r="E23" s="26" t="s">
        <v>89</v>
      </c>
      <c r="F23" s="26">
        <v>2.2000000000000002</v>
      </c>
      <c r="G23" s="26" t="s">
        <v>87</v>
      </c>
      <c r="H23" s="26" t="s">
        <v>88</v>
      </c>
      <c r="I23" s="26" t="s">
        <v>90</v>
      </c>
      <c r="J23" s="26" t="s">
        <v>91</v>
      </c>
      <c r="K23" s="31"/>
      <c r="L23" s="28"/>
      <c r="M23" s="28"/>
      <c r="N23" s="28">
        <f t="shared" si="1"/>
        <v>2.2000000000000002</v>
      </c>
    </row>
    <row r="24" spans="1:15" x14ac:dyDescent="0.25">
      <c r="A24" s="25">
        <v>45013</v>
      </c>
      <c r="B24" s="26" t="s">
        <v>84</v>
      </c>
      <c r="C24" s="27">
        <v>0.58194444444444449</v>
      </c>
      <c r="D24" s="27">
        <v>0.5854166666666667</v>
      </c>
      <c r="E24" s="26" t="s">
        <v>92</v>
      </c>
      <c r="F24" s="26">
        <v>1.7</v>
      </c>
      <c r="G24" s="26" t="s">
        <v>90</v>
      </c>
      <c r="H24" s="26" t="s">
        <v>91</v>
      </c>
      <c r="I24" s="26" t="s">
        <v>87</v>
      </c>
      <c r="J24" s="26" t="s">
        <v>88</v>
      </c>
      <c r="K24" s="31"/>
      <c r="L24" s="28"/>
      <c r="M24" s="28"/>
      <c r="N24" s="28">
        <f t="shared" si="1"/>
        <v>1.7</v>
      </c>
    </row>
    <row r="25" spans="1:15" x14ac:dyDescent="0.25">
      <c r="A25" s="25">
        <v>45013</v>
      </c>
      <c r="B25" s="26" t="s">
        <v>84</v>
      </c>
      <c r="C25" s="27">
        <v>0.64722222222222225</v>
      </c>
      <c r="D25" s="27">
        <v>0.65069444444444446</v>
      </c>
      <c r="E25" s="26" t="s">
        <v>93</v>
      </c>
      <c r="F25" s="26">
        <v>1.8</v>
      </c>
      <c r="G25" s="26" t="s">
        <v>87</v>
      </c>
      <c r="H25" s="26" t="s">
        <v>88</v>
      </c>
      <c r="I25" s="26"/>
      <c r="J25" s="26" t="s">
        <v>94</v>
      </c>
      <c r="K25" s="31"/>
      <c r="L25" s="28"/>
      <c r="M25" s="28"/>
      <c r="N25" s="28">
        <f t="shared" si="1"/>
        <v>1.8</v>
      </c>
    </row>
    <row r="26" spans="1:15" x14ac:dyDescent="0.25">
      <c r="A26" s="25">
        <v>45013</v>
      </c>
      <c r="B26" s="26" t="s">
        <v>84</v>
      </c>
      <c r="C26" s="27">
        <v>0.68402777777777779</v>
      </c>
      <c r="D26" s="27">
        <v>0.70138888888888884</v>
      </c>
      <c r="E26" s="26"/>
      <c r="F26" s="26">
        <v>19.7</v>
      </c>
      <c r="G26" s="26"/>
      <c r="H26" s="26" t="s">
        <v>94</v>
      </c>
      <c r="I26" s="26"/>
      <c r="J26" s="26" t="s">
        <v>86</v>
      </c>
      <c r="K26" s="31"/>
      <c r="L26" s="28"/>
      <c r="M26" s="28">
        <v>-15</v>
      </c>
      <c r="N26" s="28">
        <f t="shared" si="1"/>
        <v>4.6999999999999993</v>
      </c>
    </row>
    <row r="27" spans="1:15" x14ac:dyDescent="0.25">
      <c r="A27" s="25">
        <v>45014</v>
      </c>
      <c r="B27" s="26" t="s">
        <v>95</v>
      </c>
      <c r="C27" s="27">
        <v>0.38541666666666669</v>
      </c>
      <c r="D27" s="27">
        <v>0.38680555555555557</v>
      </c>
      <c r="E27" s="26" t="s">
        <v>46</v>
      </c>
      <c r="F27" s="26">
        <v>0.2</v>
      </c>
      <c r="G27" s="26"/>
      <c r="H27" s="26" t="s">
        <v>96</v>
      </c>
      <c r="I27" s="26"/>
      <c r="J27" s="26" t="s">
        <v>97</v>
      </c>
      <c r="K27" s="31"/>
      <c r="L27" s="28"/>
      <c r="M27" s="28"/>
      <c r="N27" s="28">
        <f t="shared" si="1"/>
        <v>0.2</v>
      </c>
    </row>
    <row r="28" spans="1:15" x14ac:dyDescent="0.25">
      <c r="A28" s="25">
        <v>45014</v>
      </c>
      <c r="B28" s="26" t="s">
        <v>95</v>
      </c>
      <c r="C28" s="27">
        <v>0.41111111111111115</v>
      </c>
      <c r="D28" s="27">
        <v>0.41736111111111113</v>
      </c>
      <c r="E28" s="26" t="s">
        <v>98</v>
      </c>
      <c r="F28" s="26">
        <v>0.5</v>
      </c>
      <c r="G28" s="26"/>
      <c r="H28" s="26" t="s">
        <v>97</v>
      </c>
      <c r="I28" s="26" t="s">
        <v>82</v>
      </c>
      <c r="J28" s="26" t="s">
        <v>83</v>
      </c>
      <c r="K28" s="31"/>
      <c r="L28" s="28"/>
      <c r="M28" s="28"/>
      <c r="N28" s="28">
        <f t="shared" si="1"/>
        <v>0.5</v>
      </c>
    </row>
    <row r="29" spans="1:15" x14ac:dyDescent="0.25">
      <c r="A29" s="25">
        <v>45014</v>
      </c>
      <c r="B29" s="26" t="s">
        <v>95</v>
      </c>
      <c r="C29" s="27">
        <v>0.42083333333333334</v>
      </c>
      <c r="D29" s="27">
        <v>0.42222222222222222</v>
      </c>
      <c r="E29" s="26" t="s">
        <v>99</v>
      </c>
      <c r="F29" s="26">
        <v>0.5</v>
      </c>
      <c r="G29" s="26" t="s">
        <v>82</v>
      </c>
      <c r="H29" s="26" t="s">
        <v>83</v>
      </c>
      <c r="I29" s="26"/>
      <c r="J29" s="26" t="s">
        <v>97</v>
      </c>
      <c r="K29" s="31"/>
      <c r="L29" s="28"/>
      <c r="M29" s="28"/>
      <c r="N29" s="28">
        <f t="shared" si="1"/>
        <v>0.5</v>
      </c>
    </row>
    <row r="30" spans="1:15" x14ac:dyDescent="0.25">
      <c r="A30" s="25">
        <v>45014</v>
      </c>
      <c r="B30" s="26" t="s">
        <v>95</v>
      </c>
      <c r="C30" s="27">
        <v>0.47847222222222219</v>
      </c>
      <c r="D30" s="27">
        <v>0.48333333333333334</v>
      </c>
      <c r="E30" s="26" t="s">
        <v>98</v>
      </c>
      <c r="F30" s="26">
        <v>2.2000000000000002</v>
      </c>
      <c r="G30" s="26"/>
      <c r="H30" s="26" t="s">
        <v>97</v>
      </c>
      <c r="I30" s="26" t="s">
        <v>100</v>
      </c>
      <c r="J30" s="26" t="s">
        <v>101</v>
      </c>
      <c r="K30" s="31"/>
      <c r="L30" s="28"/>
      <c r="M30" s="28"/>
      <c r="N30" s="28">
        <f t="shared" si="1"/>
        <v>2.2000000000000002</v>
      </c>
    </row>
    <row r="31" spans="1:15" x14ac:dyDescent="0.25">
      <c r="A31" s="25">
        <v>45014</v>
      </c>
      <c r="B31" s="26" t="s">
        <v>95</v>
      </c>
      <c r="C31" s="27">
        <v>0.48680555555555555</v>
      </c>
      <c r="D31" s="27">
        <v>0.4916666666666667</v>
      </c>
      <c r="E31" s="26" t="s">
        <v>85</v>
      </c>
      <c r="F31" s="26">
        <v>2.7</v>
      </c>
      <c r="G31" s="26" t="s">
        <v>100</v>
      </c>
      <c r="H31" s="26" t="s">
        <v>101</v>
      </c>
      <c r="I31" s="26"/>
      <c r="J31" s="26" t="s">
        <v>96</v>
      </c>
      <c r="K31" s="31"/>
      <c r="L31" s="28"/>
      <c r="M31" s="28"/>
      <c r="N31" s="28">
        <f t="shared" si="1"/>
        <v>2.7</v>
      </c>
    </row>
    <row r="32" spans="1:15" x14ac:dyDescent="0.25">
      <c r="A32" s="25">
        <v>45014</v>
      </c>
      <c r="B32" s="26" t="s">
        <v>95</v>
      </c>
      <c r="C32" s="27">
        <v>0.55972222222222223</v>
      </c>
      <c r="D32" s="27">
        <v>0.5625</v>
      </c>
      <c r="E32" s="26" t="s">
        <v>102</v>
      </c>
      <c r="F32" s="26">
        <v>1.1000000000000001</v>
      </c>
      <c r="G32" s="26"/>
      <c r="H32" s="26" t="s">
        <v>96</v>
      </c>
      <c r="I32" s="26" t="s">
        <v>80</v>
      </c>
      <c r="J32" s="26" t="s">
        <v>81</v>
      </c>
      <c r="K32" s="31"/>
      <c r="L32" s="28"/>
      <c r="M32" s="28"/>
      <c r="N32" s="28">
        <f t="shared" si="1"/>
        <v>1.1000000000000001</v>
      </c>
    </row>
    <row r="33" spans="1:14" x14ac:dyDescent="0.25">
      <c r="A33" s="25">
        <v>45014</v>
      </c>
      <c r="B33" s="26" t="s">
        <v>95</v>
      </c>
      <c r="C33" s="27">
        <v>0.56527777777777777</v>
      </c>
      <c r="D33" s="27">
        <v>0.57291666666666663</v>
      </c>
      <c r="E33" s="26" t="s">
        <v>103</v>
      </c>
      <c r="F33" s="26">
        <v>3</v>
      </c>
      <c r="G33" s="26" t="s">
        <v>80</v>
      </c>
      <c r="H33" s="26" t="s">
        <v>81</v>
      </c>
      <c r="I33" s="26" t="s">
        <v>104</v>
      </c>
      <c r="J33" s="26" t="s">
        <v>105</v>
      </c>
      <c r="K33" s="31"/>
      <c r="L33" s="28"/>
      <c r="M33" s="28"/>
      <c r="N33" s="28">
        <f t="shared" si="1"/>
        <v>3</v>
      </c>
    </row>
    <row r="34" spans="1:14" x14ac:dyDescent="0.25">
      <c r="A34" s="25">
        <v>45014</v>
      </c>
      <c r="B34" s="26" t="s">
        <v>95</v>
      </c>
      <c r="C34" s="27">
        <v>0.57847222222222217</v>
      </c>
      <c r="D34" s="27">
        <v>0.58611111111111114</v>
      </c>
      <c r="E34" s="26" t="s">
        <v>106</v>
      </c>
      <c r="F34" s="26">
        <v>2.4</v>
      </c>
      <c r="G34" s="26" t="s">
        <v>104</v>
      </c>
      <c r="H34" s="26" t="s">
        <v>105</v>
      </c>
      <c r="I34" s="26"/>
      <c r="J34" s="26" t="s">
        <v>97</v>
      </c>
      <c r="K34" s="31"/>
      <c r="L34" s="28"/>
      <c r="M34" s="28"/>
      <c r="N34" s="28">
        <f t="shared" si="1"/>
        <v>2.4</v>
      </c>
    </row>
    <row r="35" spans="1:14" x14ac:dyDescent="0.25">
      <c r="A35" s="25">
        <v>45014</v>
      </c>
      <c r="B35" s="26" t="s">
        <v>95</v>
      </c>
      <c r="C35" s="27">
        <v>0.59375</v>
      </c>
      <c r="D35" s="27">
        <v>0.60833333333333328</v>
      </c>
      <c r="E35" s="26" t="s">
        <v>107</v>
      </c>
      <c r="F35" s="26">
        <v>18.399999999999999</v>
      </c>
      <c r="G35" s="26"/>
      <c r="H35" s="26" t="s">
        <v>97</v>
      </c>
      <c r="I35" s="26"/>
      <c r="J35" s="26" t="s">
        <v>94</v>
      </c>
      <c r="K35" s="31"/>
      <c r="L35" s="28"/>
      <c r="M35" s="28"/>
      <c r="N35" s="28">
        <f t="shared" si="1"/>
        <v>18.399999999999999</v>
      </c>
    </row>
    <row r="36" spans="1:14" x14ac:dyDescent="0.25">
      <c r="A36" s="25">
        <v>45014</v>
      </c>
      <c r="B36" s="26" t="s">
        <v>95</v>
      </c>
      <c r="C36" s="27">
        <v>0.62777777777777777</v>
      </c>
      <c r="D36" s="27">
        <v>0.6479166666666667</v>
      </c>
      <c r="E36" s="26"/>
      <c r="F36" s="26">
        <v>20.100000000000001</v>
      </c>
      <c r="G36" s="26"/>
      <c r="H36" s="26" t="s">
        <v>94</v>
      </c>
      <c r="I36" s="26"/>
      <c r="J36" s="26" t="s">
        <v>86</v>
      </c>
      <c r="K36" s="31"/>
      <c r="L36" s="28"/>
      <c r="M36" s="28"/>
      <c r="N36" s="28">
        <f t="shared" si="1"/>
        <v>20.100000000000001</v>
      </c>
    </row>
    <row r="37" spans="1:14" x14ac:dyDescent="0.25">
      <c r="A37" s="25">
        <v>45015</v>
      </c>
      <c r="B37" s="26" t="s">
        <v>108</v>
      </c>
      <c r="C37" s="27">
        <v>0.30833333333333335</v>
      </c>
      <c r="D37" s="27">
        <v>0.33263888888888887</v>
      </c>
      <c r="E37" s="26" t="s">
        <v>109</v>
      </c>
      <c r="F37" s="26">
        <v>30.4</v>
      </c>
      <c r="G37" s="26"/>
      <c r="H37" s="26" t="s">
        <v>86</v>
      </c>
      <c r="I37" s="26" t="s">
        <v>82</v>
      </c>
      <c r="J37" s="26" t="s">
        <v>83</v>
      </c>
      <c r="K37" s="31"/>
      <c r="L37" s="28"/>
      <c r="M37" s="28">
        <v>-30.4</v>
      </c>
      <c r="N37" s="28">
        <f t="shared" si="1"/>
        <v>0</v>
      </c>
    </row>
    <row r="38" spans="1:14" x14ac:dyDescent="0.25">
      <c r="A38" s="25">
        <v>45015</v>
      </c>
      <c r="B38" s="26" t="s">
        <v>108</v>
      </c>
      <c r="C38" s="27">
        <v>0.34861111111111115</v>
      </c>
      <c r="D38" s="27">
        <v>0.35069444444444442</v>
      </c>
      <c r="E38" s="26" t="s">
        <v>102</v>
      </c>
      <c r="F38" s="26">
        <v>0.5</v>
      </c>
      <c r="G38" s="26" t="s">
        <v>82</v>
      </c>
      <c r="H38" s="26" t="s">
        <v>83</v>
      </c>
      <c r="I38" s="26"/>
      <c r="J38" s="26" t="s">
        <v>97</v>
      </c>
      <c r="K38" s="31"/>
      <c r="L38" s="28"/>
      <c r="M38" s="28"/>
      <c r="N38" s="28">
        <f t="shared" si="1"/>
        <v>0.5</v>
      </c>
    </row>
    <row r="39" spans="1:14" x14ac:dyDescent="0.25">
      <c r="A39" s="25">
        <v>45015</v>
      </c>
      <c r="B39" s="26" t="s">
        <v>108</v>
      </c>
      <c r="C39" s="27">
        <v>0.35347222222222219</v>
      </c>
      <c r="D39" s="27">
        <v>0.36041666666666666</v>
      </c>
      <c r="E39" s="26" t="s">
        <v>110</v>
      </c>
      <c r="F39" s="26">
        <v>1.6</v>
      </c>
      <c r="G39" s="26"/>
      <c r="H39" s="26" t="s">
        <v>97</v>
      </c>
      <c r="I39" s="26" t="s">
        <v>80</v>
      </c>
      <c r="J39" s="26" t="s">
        <v>81</v>
      </c>
      <c r="K39" s="31"/>
      <c r="L39" s="28"/>
      <c r="M39" s="28"/>
      <c r="N39" s="28">
        <f t="shared" si="1"/>
        <v>1.6</v>
      </c>
    </row>
    <row r="40" spans="1:14" x14ac:dyDescent="0.25">
      <c r="A40" s="25">
        <v>45015</v>
      </c>
      <c r="B40" s="26" t="s">
        <v>108</v>
      </c>
      <c r="C40" s="27">
        <v>0.37361111111111112</v>
      </c>
      <c r="D40" s="27">
        <v>0.37777777777777777</v>
      </c>
      <c r="E40" s="26" t="s">
        <v>111</v>
      </c>
      <c r="F40" s="26">
        <v>2.8</v>
      </c>
      <c r="G40" s="26" t="s">
        <v>80</v>
      </c>
      <c r="H40" s="26" t="s">
        <v>81</v>
      </c>
      <c r="I40" s="26" t="s">
        <v>104</v>
      </c>
      <c r="J40" s="26" t="s">
        <v>105</v>
      </c>
      <c r="K40" s="31"/>
      <c r="L40" s="28"/>
      <c r="M40" s="28"/>
      <c r="N40" s="28">
        <f t="shared" si="1"/>
        <v>2.8</v>
      </c>
    </row>
    <row r="41" spans="1:14" x14ac:dyDescent="0.25">
      <c r="A41" s="25">
        <v>45015</v>
      </c>
      <c r="B41" s="26" t="s">
        <v>108</v>
      </c>
      <c r="C41" s="27">
        <v>0.38263888888888892</v>
      </c>
      <c r="D41" s="27">
        <v>0.38958333333333334</v>
      </c>
      <c r="E41" s="26" t="s">
        <v>112</v>
      </c>
      <c r="F41" s="26">
        <v>2.7</v>
      </c>
      <c r="G41" s="26" t="s">
        <v>104</v>
      </c>
      <c r="H41" s="26" t="s">
        <v>105</v>
      </c>
      <c r="I41" s="26" t="s">
        <v>113</v>
      </c>
      <c r="J41" s="26" t="s">
        <v>114</v>
      </c>
      <c r="K41" s="31"/>
      <c r="L41" s="28"/>
      <c r="M41" s="28"/>
      <c r="N41" s="28">
        <f t="shared" si="1"/>
        <v>2.7</v>
      </c>
    </row>
    <row r="42" spans="1:14" x14ac:dyDescent="0.25">
      <c r="A42" s="25">
        <v>45015</v>
      </c>
      <c r="B42" s="26" t="s">
        <v>108</v>
      </c>
      <c r="C42" s="27">
        <v>0.41250000000000003</v>
      </c>
      <c r="D42" s="27">
        <v>0.41944444444444445</v>
      </c>
      <c r="E42" s="26" t="s">
        <v>115</v>
      </c>
      <c r="F42" s="26">
        <v>2.9</v>
      </c>
      <c r="G42" s="26" t="s">
        <v>113</v>
      </c>
      <c r="H42" s="26" t="s">
        <v>114</v>
      </c>
      <c r="I42" s="26" t="s">
        <v>116</v>
      </c>
      <c r="J42" s="26" t="s">
        <v>117</v>
      </c>
      <c r="K42" s="31"/>
      <c r="L42" s="28"/>
      <c r="M42" s="28"/>
      <c r="N42" s="28">
        <f t="shared" si="1"/>
        <v>2.9</v>
      </c>
    </row>
    <row r="43" spans="1:14" x14ac:dyDescent="0.25">
      <c r="A43" s="25">
        <v>45015</v>
      </c>
      <c r="B43" s="26" t="s">
        <v>108</v>
      </c>
      <c r="C43" s="27">
        <v>0.45416666666666666</v>
      </c>
      <c r="D43" s="27">
        <v>0.4597222222222222</v>
      </c>
      <c r="E43" s="26" t="s">
        <v>118</v>
      </c>
      <c r="F43" s="26">
        <v>2.5</v>
      </c>
      <c r="G43" s="26" t="s">
        <v>116</v>
      </c>
      <c r="H43" s="26" t="s">
        <v>117</v>
      </c>
      <c r="I43" s="26" t="s">
        <v>113</v>
      </c>
      <c r="J43" s="26" t="s">
        <v>114</v>
      </c>
      <c r="K43" s="31"/>
      <c r="L43" s="28"/>
      <c r="M43" s="28"/>
      <c r="N43" s="28">
        <f t="shared" si="1"/>
        <v>2.5</v>
      </c>
    </row>
    <row r="44" spans="1:14" x14ac:dyDescent="0.25">
      <c r="A44" s="25">
        <v>45015</v>
      </c>
      <c r="B44" s="26" t="s">
        <v>108</v>
      </c>
      <c r="C44" s="27">
        <v>0.49027777777777781</v>
      </c>
      <c r="D44" s="27">
        <v>0.49305555555555558</v>
      </c>
      <c r="E44" s="26" t="s">
        <v>119</v>
      </c>
      <c r="F44" s="26">
        <v>1</v>
      </c>
      <c r="G44" s="26" t="s">
        <v>113</v>
      </c>
      <c r="H44" s="26" t="s">
        <v>114</v>
      </c>
      <c r="I44" s="26" t="s">
        <v>82</v>
      </c>
      <c r="J44" s="26" t="s">
        <v>83</v>
      </c>
      <c r="K44" s="31"/>
      <c r="L44" s="28"/>
      <c r="M44" s="28"/>
      <c r="N44" s="28">
        <f t="shared" si="1"/>
        <v>1</v>
      </c>
    </row>
    <row r="45" spans="1:14" x14ac:dyDescent="0.25">
      <c r="A45" s="25">
        <v>45015</v>
      </c>
      <c r="B45" s="26" t="s">
        <v>108</v>
      </c>
      <c r="C45" s="27">
        <v>0.5</v>
      </c>
      <c r="D45" s="27">
        <v>0.50416666666666665</v>
      </c>
      <c r="E45" s="26" t="s">
        <v>98</v>
      </c>
      <c r="F45" s="26">
        <v>2.9</v>
      </c>
      <c r="G45" s="26" t="s">
        <v>82</v>
      </c>
      <c r="H45" s="26" t="s">
        <v>83</v>
      </c>
      <c r="I45" s="26" t="s">
        <v>100</v>
      </c>
      <c r="J45" s="26" t="s">
        <v>101</v>
      </c>
      <c r="K45" s="31"/>
      <c r="L45" s="28"/>
      <c r="M45" s="28"/>
      <c r="N45" s="28">
        <f t="shared" si="1"/>
        <v>2.9</v>
      </c>
    </row>
    <row r="46" spans="1:14" x14ac:dyDescent="0.25">
      <c r="A46" s="25">
        <v>45015</v>
      </c>
      <c r="B46" s="26" t="s">
        <v>108</v>
      </c>
      <c r="C46" s="27">
        <v>0.50763888888888886</v>
      </c>
      <c r="D46" s="27">
        <v>0.52500000000000002</v>
      </c>
      <c r="E46" s="26" t="s">
        <v>98</v>
      </c>
      <c r="F46" s="26">
        <v>19.7</v>
      </c>
      <c r="G46" s="26" t="s">
        <v>100</v>
      </c>
      <c r="H46" s="26" t="s">
        <v>101</v>
      </c>
      <c r="I46" s="26"/>
      <c r="J46" s="26" t="s">
        <v>120</v>
      </c>
      <c r="K46" s="31"/>
      <c r="L46" s="28"/>
      <c r="M46" s="28"/>
      <c r="N46" s="28">
        <f t="shared" si="1"/>
        <v>19.7</v>
      </c>
    </row>
    <row r="47" spans="1:14" x14ac:dyDescent="0.25">
      <c r="A47" s="25">
        <v>45015</v>
      </c>
      <c r="B47" s="26" t="s">
        <v>108</v>
      </c>
      <c r="C47" s="27">
        <v>0.52847222222222223</v>
      </c>
      <c r="D47" s="27">
        <v>0.53749999999999998</v>
      </c>
      <c r="E47" s="26" t="s">
        <v>121</v>
      </c>
      <c r="F47" s="26">
        <v>6.1</v>
      </c>
      <c r="G47" s="26"/>
      <c r="H47" s="26" t="s">
        <v>120</v>
      </c>
      <c r="I47" s="26" t="s">
        <v>122</v>
      </c>
      <c r="J47" s="26" t="s">
        <v>123</v>
      </c>
      <c r="K47" s="31"/>
      <c r="L47" s="28"/>
      <c r="M47" s="28"/>
      <c r="N47" s="28">
        <f t="shared" si="1"/>
        <v>6.1</v>
      </c>
    </row>
    <row r="48" spans="1:14" x14ac:dyDescent="0.25">
      <c r="A48" s="25">
        <v>45015</v>
      </c>
      <c r="B48" s="26" t="s">
        <v>108</v>
      </c>
      <c r="C48" s="27">
        <v>0.54583333333333328</v>
      </c>
      <c r="D48" s="27">
        <v>0.55138888888888882</v>
      </c>
      <c r="E48" s="26" t="s">
        <v>119</v>
      </c>
      <c r="F48" s="26">
        <v>3.5</v>
      </c>
      <c r="G48" s="26" t="s">
        <v>122</v>
      </c>
      <c r="H48" s="26" t="s">
        <v>123</v>
      </c>
      <c r="I48" s="26" t="s">
        <v>87</v>
      </c>
      <c r="J48" s="26" t="s">
        <v>88</v>
      </c>
      <c r="K48" s="31"/>
      <c r="L48" s="28"/>
      <c r="M48" s="28"/>
      <c r="N48" s="28">
        <f t="shared" si="1"/>
        <v>3.5</v>
      </c>
    </row>
    <row r="49" spans="1:14" x14ac:dyDescent="0.25">
      <c r="A49" s="25">
        <v>45015</v>
      </c>
      <c r="B49" s="26" t="s">
        <v>108</v>
      </c>
      <c r="C49" s="27">
        <v>0.55833333333333335</v>
      </c>
      <c r="D49" s="27">
        <v>0.57916666666666672</v>
      </c>
      <c r="E49" s="26" t="s">
        <v>124</v>
      </c>
      <c r="F49" s="26">
        <v>21</v>
      </c>
      <c r="G49" s="26" t="s">
        <v>87</v>
      </c>
      <c r="H49" s="26" t="s">
        <v>88</v>
      </c>
      <c r="I49" s="26" t="s">
        <v>113</v>
      </c>
      <c r="J49" s="26" t="s">
        <v>114</v>
      </c>
      <c r="K49" s="31"/>
      <c r="L49" s="28"/>
      <c r="M49" s="28"/>
      <c r="N49" s="28">
        <f t="shared" si="1"/>
        <v>21</v>
      </c>
    </row>
    <row r="50" spans="1:14" x14ac:dyDescent="0.25">
      <c r="A50" s="25">
        <v>45015</v>
      </c>
      <c r="B50" s="26" t="s">
        <v>108</v>
      </c>
      <c r="C50" s="27">
        <v>0.6166666666666667</v>
      </c>
      <c r="D50" s="27">
        <v>0.61875000000000002</v>
      </c>
      <c r="E50" s="26"/>
      <c r="F50" s="26">
        <v>0.5</v>
      </c>
      <c r="G50" s="26" t="s">
        <v>113</v>
      </c>
      <c r="H50" s="26" t="s">
        <v>114</v>
      </c>
      <c r="I50" s="26"/>
      <c r="J50" s="26" t="s">
        <v>97</v>
      </c>
      <c r="K50" s="31"/>
      <c r="L50" s="28"/>
      <c r="M50" s="28"/>
      <c r="N50" s="28">
        <f t="shared" si="1"/>
        <v>0.5</v>
      </c>
    </row>
    <row r="51" spans="1:14" x14ac:dyDescent="0.25">
      <c r="A51" s="25">
        <v>45016</v>
      </c>
      <c r="B51" s="26" t="s">
        <v>125</v>
      </c>
      <c r="C51" s="27">
        <v>0.34513888888888888</v>
      </c>
      <c r="D51" s="27">
        <v>0.36805555555555558</v>
      </c>
      <c r="E51" s="26" t="s">
        <v>126</v>
      </c>
      <c r="F51" s="26">
        <v>21</v>
      </c>
      <c r="G51" s="26"/>
      <c r="H51" s="26" t="s">
        <v>86</v>
      </c>
      <c r="I51" s="26" t="s">
        <v>87</v>
      </c>
      <c r="J51" s="26" t="s">
        <v>88</v>
      </c>
      <c r="K51" s="31"/>
      <c r="L51" s="28"/>
      <c r="M51" s="28">
        <v>-15</v>
      </c>
      <c r="N51" s="28">
        <f t="shared" si="1"/>
        <v>6</v>
      </c>
    </row>
    <row r="52" spans="1:14" x14ac:dyDescent="0.25">
      <c r="A52" s="25">
        <v>45016</v>
      </c>
      <c r="B52" s="26" t="s">
        <v>125</v>
      </c>
      <c r="C52" s="27">
        <v>0.44375000000000003</v>
      </c>
      <c r="D52" s="27">
        <v>0.44722222222222219</v>
      </c>
      <c r="E52" s="26" t="s">
        <v>110</v>
      </c>
      <c r="F52" s="26">
        <v>2.2999999999999998</v>
      </c>
      <c r="G52" s="26" t="s">
        <v>87</v>
      </c>
      <c r="H52" s="26" t="s">
        <v>88</v>
      </c>
      <c r="I52" s="26" t="s">
        <v>90</v>
      </c>
      <c r="J52" s="26" t="s">
        <v>91</v>
      </c>
      <c r="K52" s="31"/>
      <c r="L52" s="28"/>
      <c r="M52" s="28"/>
      <c r="N52" s="28">
        <f t="shared" si="1"/>
        <v>2.2999999999999998</v>
      </c>
    </row>
    <row r="53" spans="1:14" x14ac:dyDescent="0.25">
      <c r="A53" s="25">
        <v>45016</v>
      </c>
      <c r="B53" s="26" t="s">
        <v>125</v>
      </c>
      <c r="C53" s="27">
        <v>0.4604166666666667</v>
      </c>
      <c r="D53" s="27">
        <v>0.46319444444444446</v>
      </c>
      <c r="E53" s="26" t="s">
        <v>127</v>
      </c>
      <c r="F53" s="26">
        <v>1.5</v>
      </c>
      <c r="G53" s="26" t="s">
        <v>90</v>
      </c>
      <c r="H53" s="26" t="s">
        <v>91</v>
      </c>
      <c r="I53" s="26" t="s">
        <v>128</v>
      </c>
      <c r="J53" s="26" t="s">
        <v>129</v>
      </c>
      <c r="K53" s="31"/>
      <c r="L53" s="28"/>
      <c r="M53" s="28"/>
      <c r="N53" s="28">
        <f t="shared" si="1"/>
        <v>1.5</v>
      </c>
    </row>
    <row r="54" spans="1:14" x14ac:dyDescent="0.25">
      <c r="A54" s="25">
        <v>45016</v>
      </c>
      <c r="B54" s="26" t="s">
        <v>125</v>
      </c>
      <c r="C54" s="27">
        <v>0.49027777777777781</v>
      </c>
      <c r="D54" s="27">
        <v>0.49513888888888885</v>
      </c>
      <c r="E54" s="26" t="s">
        <v>98</v>
      </c>
      <c r="F54" s="26">
        <v>3</v>
      </c>
      <c r="G54" s="26" t="s">
        <v>128</v>
      </c>
      <c r="H54" s="26" t="s">
        <v>129</v>
      </c>
      <c r="I54" s="26"/>
      <c r="J54" s="26" t="s">
        <v>130</v>
      </c>
      <c r="K54" s="31"/>
      <c r="L54" s="28"/>
      <c r="M54" s="28"/>
      <c r="N54" s="28">
        <f t="shared" si="1"/>
        <v>3</v>
      </c>
    </row>
    <row r="55" spans="1:14" x14ac:dyDescent="0.25">
      <c r="A55" s="25">
        <v>45016</v>
      </c>
      <c r="B55" s="26" t="s">
        <v>125</v>
      </c>
      <c r="C55" s="27">
        <v>0.49861111111111112</v>
      </c>
      <c r="D55" s="27">
        <v>0.50347222222222221</v>
      </c>
      <c r="E55" s="26" t="s">
        <v>131</v>
      </c>
      <c r="F55" s="26">
        <v>1.9</v>
      </c>
      <c r="G55" s="26"/>
      <c r="H55" s="26" t="s">
        <v>130</v>
      </c>
      <c r="I55" s="26" t="s">
        <v>122</v>
      </c>
      <c r="J55" s="26" t="s">
        <v>123</v>
      </c>
      <c r="K55" s="31"/>
      <c r="L55" s="28"/>
      <c r="M55" s="28"/>
      <c r="N55" s="28">
        <f t="shared" si="1"/>
        <v>1.9</v>
      </c>
    </row>
    <row r="56" spans="1:14" x14ac:dyDescent="0.25">
      <c r="A56" s="25">
        <v>45016</v>
      </c>
      <c r="B56" s="26" t="s">
        <v>125</v>
      </c>
      <c r="C56" s="27">
        <v>0.51597222222222217</v>
      </c>
      <c r="D56" s="27">
        <v>0.52083333333333337</v>
      </c>
      <c r="E56" s="26" t="s">
        <v>132</v>
      </c>
      <c r="F56" s="26">
        <v>3.5</v>
      </c>
      <c r="G56" s="26" t="s">
        <v>122</v>
      </c>
      <c r="H56" s="26" t="s">
        <v>123</v>
      </c>
      <c r="I56" s="26"/>
      <c r="J56" s="26" t="s">
        <v>120</v>
      </c>
      <c r="K56" s="31"/>
      <c r="L56" s="28"/>
      <c r="M56" s="28"/>
      <c r="N56" s="28">
        <f t="shared" si="1"/>
        <v>3.5</v>
      </c>
    </row>
    <row r="57" spans="1:14" x14ac:dyDescent="0.25">
      <c r="A57" s="25">
        <v>45016</v>
      </c>
      <c r="B57" s="26" t="s">
        <v>125</v>
      </c>
      <c r="C57" s="27">
        <v>0.55763888888888891</v>
      </c>
      <c r="D57" s="27">
        <v>0.56180555555555556</v>
      </c>
      <c r="E57" s="26" t="s">
        <v>131</v>
      </c>
      <c r="F57" s="26">
        <v>4</v>
      </c>
      <c r="G57" s="26"/>
      <c r="H57" s="26" t="s">
        <v>120</v>
      </c>
      <c r="I57" s="26" t="s">
        <v>133</v>
      </c>
      <c r="J57" s="26" t="s">
        <v>134</v>
      </c>
      <c r="K57" s="31"/>
      <c r="L57" s="28"/>
      <c r="M57" s="28"/>
      <c r="N57" s="28">
        <f t="shared" si="1"/>
        <v>4</v>
      </c>
    </row>
    <row r="58" spans="1:14" x14ac:dyDescent="0.25">
      <c r="A58" s="25">
        <v>45016</v>
      </c>
      <c r="B58" s="26" t="s">
        <v>125</v>
      </c>
      <c r="C58" s="27">
        <v>0.57430555555555551</v>
      </c>
      <c r="D58" s="27">
        <v>0.58194444444444449</v>
      </c>
      <c r="E58" s="26" t="s">
        <v>111</v>
      </c>
      <c r="F58" s="26">
        <v>2.7</v>
      </c>
      <c r="G58" s="26" t="s">
        <v>133</v>
      </c>
      <c r="H58" s="26" t="s">
        <v>134</v>
      </c>
      <c r="I58" s="26" t="s">
        <v>87</v>
      </c>
      <c r="J58" s="26" t="s">
        <v>88</v>
      </c>
      <c r="K58" s="31"/>
      <c r="L58" s="28"/>
      <c r="M58" s="28"/>
      <c r="N58" s="28">
        <f t="shared" si="1"/>
        <v>2.7</v>
      </c>
    </row>
    <row r="59" spans="1:14" x14ac:dyDescent="0.25">
      <c r="A59" s="25">
        <v>45016</v>
      </c>
      <c r="B59" s="26" t="s">
        <v>125</v>
      </c>
      <c r="C59" s="27">
        <v>0.58680555555555558</v>
      </c>
      <c r="D59" s="27">
        <v>0.60625000000000007</v>
      </c>
      <c r="E59" s="26"/>
      <c r="F59" s="26">
        <v>21.1</v>
      </c>
      <c r="G59" s="26" t="s">
        <v>87</v>
      </c>
      <c r="H59" s="26" t="s">
        <v>88</v>
      </c>
      <c r="I59" s="26"/>
      <c r="J59" s="26" t="s">
        <v>86</v>
      </c>
      <c r="K59" s="31"/>
      <c r="L59" s="28"/>
      <c r="M59" s="28">
        <v>-15</v>
      </c>
      <c r="N59" s="28">
        <f t="shared" si="1"/>
        <v>6.1000000000000014</v>
      </c>
    </row>
    <row r="60" spans="1:14" x14ac:dyDescent="0.25">
      <c r="A60" s="25">
        <v>45017</v>
      </c>
      <c r="B60" s="26" t="s">
        <v>135</v>
      </c>
      <c r="C60" s="27">
        <v>0.3611111111111111</v>
      </c>
      <c r="D60" s="27">
        <v>0.40277777777777773</v>
      </c>
      <c r="E60" s="26" t="s">
        <v>121</v>
      </c>
      <c r="F60" s="26">
        <v>18.2</v>
      </c>
      <c r="G60" s="26"/>
      <c r="H60" s="26" t="s">
        <v>94</v>
      </c>
      <c r="I60" s="26" t="s">
        <v>113</v>
      </c>
      <c r="J60" s="26" t="s">
        <v>114</v>
      </c>
      <c r="K60" s="31"/>
      <c r="L60" s="28"/>
      <c r="M60" s="28"/>
      <c r="N60" s="28">
        <f t="shared" si="1"/>
        <v>18.2</v>
      </c>
    </row>
    <row r="61" spans="1:14" x14ac:dyDescent="0.25">
      <c r="A61" s="25">
        <v>45017</v>
      </c>
      <c r="B61" s="26" t="s">
        <v>135</v>
      </c>
      <c r="C61" s="27">
        <v>0.41111111111111115</v>
      </c>
      <c r="D61" s="27">
        <v>0.41319444444444442</v>
      </c>
      <c r="E61" s="26" t="s">
        <v>136</v>
      </c>
      <c r="F61" s="26">
        <v>0.7</v>
      </c>
      <c r="G61" s="26" t="s">
        <v>113</v>
      </c>
      <c r="H61" s="26" t="s">
        <v>114</v>
      </c>
      <c r="I61" s="26"/>
      <c r="J61" s="26" t="s">
        <v>97</v>
      </c>
      <c r="K61" s="31"/>
      <c r="L61" s="28"/>
      <c r="M61" s="28"/>
      <c r="N61" s="28">
        <f t="shared" si="1"/>
        <v>0.7</v>
      </c>
    </row>
    <row r="62" spans="1:14" x14ac:dyDescent="0.25">
      <c r="A62" s="25">
        <v>45017</v>
      </c>
      <c r="B62" s="26" t="s">
        <v>135</v>
      </c>
      <c r="C62" s="27">
        <v>0.44861111111111113</v>
      </c>
      <c r="D62" s="27">
        <v>0.4513888888888889</v>
      </c>
      <c r="E62" s="26" t="s">
        <v>44</v>
      </c>
      <c r="F62" s="26">
        <v>0.5</v>
      </c>
      <c r="G62" s="26"/>
      <c r="H62" s="26" t="s">
        <v>97</v>
      </c>
      <c r="I62" s="26" t="s">
        <v>82</v>
      </c>
      <c r="J62" s="26" t="s">
        <v>83</v>
      </c>
      <c r="K62" s="31"/>
      <c r="L62" s="28"/>
      <c r="M62" s="28"/>
      <c r="N62" s="28">
        <f t="shared" si="1"/>
        <v>0.5</v>
      </c>
    </row>
    <row r="63" spans="1:14" x14ac:dyDescent="0.25">
      <c r="A63" s="25">
        <v>45017</v>
      </c>
      <c r="B63" s="26" t="s">
        <v>135</v>
      </c>
      <c r="C63" s="27">
        <v>0.4604166666666667</v>
      </c>
      <c r="D63" s="27">
        <v>0.46111111111111108</v>
      </c>
      <c r="E63" s="26" t="s">
        <v>137</v>
      </c>
      <c r="F63" s="26">
        <v>0.5</v>
      </c>
      <c r="G63" s="26" t="s">
        <v>82</v>
      </c>
      <c r="H63" s="26" t="s">
        <v>83</v>
      </c>
      <c r="I63" s="26"/>
      <c r="J63" s="26" t="s">
        <v>97</v>
      </c>
      <c r="K63" s="31"/>
      <c r="L63" s="28"/>
      <c r="M63" s="28"/>
      <c r="N63" s="28">
        <f t="shared" si="1"/>
        <v>0.5</v>
      </c>
    </row>
    <row r="64" spans="1:14" x14ac:dyDescent="0.25">
      <c r="A64" s="25">
        <v>45017</v>
      </c>
      <c r="B64" s="26" t="s">
        <v>135</v>
      </c>
      <c r="C64" s="27">
        <v>0.47569444444444442</v>
      </c>
      <c r="D64" s="27">
        <v>0.47986111111111113</v>
      </c>
      <c r="E64" s="26" t="s">
        <v>102</v>
      </c>
      <c r="F64" s="26">
        <v>2.8</v>
      </c>
      <c r="G64" s="26"/>
      <c r="H64" s="26" t="s">
        <v>97</v>
      </c>
      <c r="I64" s="26" t="s">
        <v>100</v>
      </c>
      <c r="J64" s="26" t="s">
        <v>101</v>
      </c>
      <c r="K64" s="31"/>
      <c r="L64" s="28"/>
      <c r="M64" s="28"/>
      <c r="N64" s="28">
        <f t="shared" si="1"/>
        <v>2.8</v>
      </c>
    </row>
    <row r="65" spans="1:14" x14ac:dyDescent="0.25">
      <c r="A65" s="25">
        <v>45017</v>
      </c>
      <c r="B65" s="26" t="s">
        <v>135</v>
      </c>
      <c r="C65" s="27">
        <v>0.4826388888888889</v>
      </c>
      <c r="D65" s="27">
        <v>0.48819444444444443</v>
      </c>
      <c r="E65" s="26" t="s">
        <v>119</v>
      </c>
      <c r="F65" s="26">
        <v>3.7</v>
      </c>
      <c r="G65" s="26" t="s">
        <v>100</v>
      </c>
      <c r="H65" s="26" t="s">
        <v>101</v>
      </c>
      <c r="I65" s="26" t="s">
        <v>104</v>
      </c>
      <c r="J65" s="26" t="s">
        <v>105</v>
      </c>
      <c r="K65" s="31"/>
      <c r="L65" s="28"/>
      <c r="M65" s="28"/>
      <c r="N65" s="28">
        <f t="shared" si="1"/>
        <v>3.7</v>
      </c>
    </row>
    <row r="66" spans="1:14" x14ac:dyDescent="0.25">
      <c r="A66" s="25">
        <v>45017</v>
      </c>
      <c r="B66" s="26" t="s">
        <v>135</v>
      </c>
      <c r="C66" s="27">
        <v>0.49513888888888885</v>
      </c>
      <c r="D66" s="27">
        <v>0.49722222222222223</v>
      </c>
      <c r="E66" s="26" t="s">
        <v>98</v>
      </c>
      <c r="F66" s="26">
        <v>0.7</v>
      </c>
      <c r="G66" s="26" t="s">
        <v>104</v>
      </c>
      <c r="H66" s="26" t="s">
        <v>105</v>
      </c>
      <c r="I66" s="26" t="s">
        <v>116</v>
      </c>
      <c r="J66" s="26" t="s">
        <v>117</v>
      </c>
      <c r="K66" s="31"/>
      <c r="L66" s="28"/>
      <c r="M66" s="28"/>
      <c r="N66" s="28">
        <f t="shared" si="1"/>
        <v>0.7</v>
      </c>
    </row>
    <row r="67" spans="1:14" x14ac:dyDescent="0.25">
      <c r="A67" s="25">
        <v>45017</v>
      </c>
      <c r="B67" s="26" t="s">
        <v>135</v>
      </c>
      <c r="C67" s="27">
        <v>0.50069444444444444</v>
      </c>
      <c r="D67" s="27">
        <v>0.50555555555555554</v>
      </c>
      <c r="E67" s="26" t="s">
        <v>138</v>
      </c>
      <c r="F67" s="26">
        <v>2.2000000000000002</v>
      </c>
      <c r="G67" s="26" t="s">
        <v>116</v>
      </c>
      <c r="H67" s="26" t="s">
        <v>117</v>
      </c>
      <c r="I67" s="26" t="s">
        <v>80</v>
      </c>
      <c r="J67" s="26" t="s">
        <v>81</v>
      </c>
      <c r="K67" s="31"/>
      <c r="L67" s="28"/>
      <c r="M67" s="28"/>
      <c r="N67" s="28">
        <f t="shared" si="1"/>
        <v>2.2000000000000002</v>
      </c>
    </row>
    <row r="68" spans="1:14" x14ac:dyDescent="0.25">
      <c r="A68" s="25">
        <v>45017</v>
      </c>
      <c r="B68" s="26" t="s">
        <v>135</v>
      </c>
      <c r="C68" s="27">
        <v>0.53194444444444444</v>
      </c>
      <c r="D68" s="27">
        <v>0.53680555555555554</v>
      </c>
      <c r="E68" s="26" t="s">
        <v>44</v>
      </c>
      <c r="F68" s="26">
        <v>1</v>
      </c>
      <c r="G68" s="26" t="s">
        <v>80</v>
      </c>
      <c r="H68" s="26" t="s">
        <v>81</v>
      </c>
      <c r="I68" s="26"/>
      <c r="J68" s="26" t="s">
        <v>97</v>
      </c>
      <c r="K68" s="31"/>
      <c r="L68" s="28"/>
      <c r="M68" s="28"/>
      <c r="N68" s="28">
        <f t="shared" si="1"/>
        <v>1</v>
      </c>
    </row>
    <row r="69" spans="1:14" x14ac:dyDescent="0.25">
      <c r="A69" s="25">
        <v>45017</v>
      </c>
      <c r="B69" s="26" t="s">
        <v>135</v>
      </c>
      <c r="C69" s="27">
        <v>0.54583333333333328</v>
      </c>
      <c r="D69" s="27">
        <v>0.55833333333333335</v>
      </c>
      <c r="E69" s="26" t="s">
        <v>139</v>
      </c>
      <c r="F69" s="26">
        <v>18.600000000000001</v>
      </c>
      <c r="G69" s="26"/>
      <c r="H69" s="26" t="s">
        <v>97</v>
      </c>
      <c r="I69" s="26" t="s">
        <v>133</v>
      </c>
      <c r="J69" s="26" t="s">
        <v>134</v>
      </c>
      <c r="K69" s="31"/>
      <c r="L69" s="28"/>
      <c r="M69" s="28"/>
      <c r="N69" s="28">
        <f t="shared" si="1"/>
        <v>18.600000000000001</v>
      </c>
    </row>
    <row r="70" spans="1:14" x14ac:dyDescent="0.25">
      <c r="A70" s="25">
        <v>45017</v>
      </c>
      <c r="B70" s="26" t="s">
        <v>135</v>
      </c>
      <c r="C70" s="27">
        <v>0.56874999999999998</v>
      </c>
      <c r="D70" s="27">
        <v>0.57291666666666663</v>
      </c>
      <c r="E70" s="26" t="s">
        <v>110</v>
      </c>
      <c r="F70" s="26">
        <v>2.7</v>
      </c>
      <c r="G70" s="26" t="s">
        <v>133</v>
      </c>
      <c r="H70" s="26" t="s">
        <v>134</v>
      </c>
      <c r="I70" s="26"/>
      <c r="J70" s="26" t="s">
        <v>140</v>
      </c>
      <c r="K70" s="31"/>
      <c r="L70" s="28"/>
      <c r="M70" s="28"/>
      <c r="N70" s="28">
        <f t="shared" si="1"/>
        <v>2.7</v>
      </c>
    </row>
    <row r="71" spans="1:14" x14ac:dyDescent="0.25">
      <c r="A71" s="25">
        <v>45017</v>
      </c>
      <c r="B71" s="26" t="s">
        <v>135</v>
      </c>
      <c r="C71" s="27">
        <v>0.58611111111111114</v>
      </c>
      <c r="D71" s="27">
        <v>0.59166666666666667</v>
      </c>
      <c r="E71" s="26" t="s">
        <v>139</v>
      </c>
      <c r="F71" s="26">
        <v>3</v>
      </c>
      <c r="G71" s="26"/>
      <c r="H71" s="26" t="s">
        <v>140</v>
      </c>
      <c r="I71" s="26" t="s">
        <v>141</v>
      </c>
      <c r="J71" s="26" t="s">
        <v>142</v>
      </c>
      <c r="K71" s="31"/>
      <c r="L71" s="28"/>
      <c r="M71" s="28"/>
      <c r="N71" s="28">
        <f t="shared" si="1"/>
        <v>3</v>
      </c>
    </row>
    <row r="72" spans="1:14" x14ac:dyDescent="0.25">
      <c r="A72" s="25">
        <v>45017</v>
      </c>
      <c r="B72" s="26" t="s">
        <v>135</v>
      </c>
      <c r="C72" s="27">
        <v>0.6020833333333333</v>
      </c>
      <c r="D72" s="27">
        <v>0.61597222222222225</v>
      </c>
      <c r="E72" s="26" t="s">
        <v>143</v>
      </c>
      <c r="F72" s="26">
        <v>5.0999999999999996</v>
      </c>
      <c r="G72" s="26" t="s">
        <v>141</v>
      </c>
      <c r="H72" s="26" t="s">
        <v>142</v>
      </c>
      <c r="I72" s="26"/>
      <c r="J72" s="26" t="s">
        <v>144</v>
      </c>
      <c r="K72" s="31"/>
      <c r="L72" s="28"/>
      <c r="M72" s="28"/>
      <c r="N72" s="28">
        <f t="shared" si="1"/>
        <v>5.0999999999999996</v>
      </c>
    </row>
    <row r="73" spans="1:14" x14ac:dyDescent="0.25">
      <c r="A73" s="25">
        <v>45017</v>
      </c>
      <c r="B73" s="26" t="s">
        <v>135</v>
      </c>
      <c r="C73" s="27">
        <v>0.66666666666666663</v>
      </c>
      <c r="D73" s="27">
        <v>0.68611111111111101</v>
      </c>
      <c r="E73" s="26"/>
      <c r="F73" s="26">
        <v>19.5</v>
      </c>
      <c r="G73" s="26"/>
      <c r="H73" s="26" t="s">
        <v>144</v>
      </c>
      <c r="I73" s="26"/>
      <c r="J73" s="26" t="s">
        <v>86</v>
      </c>
      <c r="K73" s="31"/>
      <c r="L73" s="28"/>
      <c r="M73" s="28">
        <v>-15</v>
      </c>
      <c r="N73" s="28">
        <f t="shared" si="1"/>
        <v>4.5</v>
      </c>
    </row>
    <row r="74" spans="1:14" x14ac:dyDescent="0.2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2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2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2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2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2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2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2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2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2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2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2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2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2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2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2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2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2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2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2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2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2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2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2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2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2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2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2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2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2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2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2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2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2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2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2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2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2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2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2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2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2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2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2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2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2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2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2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2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2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2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2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2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2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2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2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2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2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2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2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2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2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2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2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2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2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2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2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2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2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2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2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2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2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2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2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2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2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2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2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2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2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2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2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2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2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2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2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2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2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2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2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2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2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2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2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2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2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2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2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2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2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2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2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2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2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2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2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2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2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2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2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2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2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2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2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2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2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2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2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2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2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2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2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2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2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2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2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2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2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2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2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2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2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2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2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2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2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2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2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2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2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2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2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2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2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2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2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2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2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2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2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2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2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2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2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2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2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2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2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2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2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2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2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2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2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2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2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2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2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2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2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2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2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2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2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2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2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2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2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2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2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2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2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2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2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2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2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2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2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2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2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2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2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2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2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2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2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2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2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2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2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2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2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2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2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2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2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2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2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2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2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2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2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2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2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2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2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2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2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2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2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2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2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2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2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2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2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2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2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2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2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2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2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2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2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2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2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2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2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2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2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2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2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2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2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2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2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2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2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2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2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2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2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2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2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2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2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2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2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2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2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2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2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2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2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2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2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2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2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2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2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2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2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2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2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2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2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2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2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2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2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2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2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2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2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2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2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2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2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2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2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2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2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2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2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2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2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2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2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2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2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2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2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2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2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2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2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2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2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2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2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2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2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2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2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2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2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2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2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2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2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2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2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2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2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2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2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2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2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2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2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2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2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2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2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2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2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2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2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2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2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2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2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2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2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2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2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2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2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2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2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2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2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2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2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2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2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2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2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2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2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2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2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2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2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2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2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2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2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2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2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2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2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2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2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2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2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2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2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2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2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2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2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2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2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2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2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2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2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2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2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2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2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2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2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2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2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2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2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2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2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2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2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2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2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2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2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2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2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2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2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2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2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2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2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2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2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2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2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2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2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2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2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2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9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9" t="s">
        <v>10</v>
      </c>
      <c r="B4" s="60"/>
      <c r="C4" s="51" t="s">
        <v>75</v>
      </c>
      <c r="D4" s="52"/>
      <c r="E4" s="11"/>
      <c r="F4" s="11"/>
      <c r="G4" s="11"/>
      <c r="H4" s="11"/>
      <c r="I4" s="11"/>
      <c r="J4" s="11"/>
      <c r="K4" s="11"/>
      <c r="L4" s="11"/>
      <c r="M4" s="61" t="s">
        <v>11</v>
      </c>
      <c r="N4" s="62"/>
      <c r="O4" s="46">
        <f>SUM(O6)+O11</f>
        <v>9.25</v>
      </c>
      <c r="P4" s="47"/>
    </row>
    <row r="5" spans="1:16" ht="36.6" customHeight="1" x14ac:dyDescent="0.25">
      <c r="A5" s="49" t="s">
        <v>12</v>
      </c>
      <c r="B5" s="50"/>
      <c r="C5" s="51" t="s">
        <v>76</v>
      </c>
      <c r="D5" s="52"/>
      <c r="E5" s="11"/>
      <c r="F5" s="11"/>
      <c r="G5" s="11"/>
      <c r="H5" s="11"/>
      <c r="I5" s="11"/>
      <c r="J5" s="11"/>
      <c r="K5" s="11"/>
      <c r="L5" s="11"/>
      <c r="M5" s="50"/>
      <c r="N5" s="50"/>
      <c r="O5" s="48"/>
      <c r="P5" s="48"/>
    </row>
    <row r="6" spans="1:16" ht="60.75" customHeight="1" x14ac:dyDescent="0.25">
      <c r="A6" s="53" t="s">
        <v>13</v>
      </c>
      <c r="B6" s="54"/>
      <c r="C6" s="55">
        <v>8.75</v>
      </c>
      <c r="D6" s="52"/>
      <c r="E6" s="12"/>
      <c r="F6" s="12"/>
      <c r="G6" s="12"/>
      <c r="H6" s="12"/>
      <c r="I6" s="12"/>
      <c r="J6" s="12"/>
      <c r="K6" s="12"/>
      <c r="L6" s="12"/>
      <c r="M6" s="56" t="s">
        <v>14</v>
      </c>
      <c r="N6" s="57"/>
      <c r="O6" s="58">
        <f>SUM(C10:L10)</f>
        <v>9.25</v>
      </c>
      <c r="P6" s="59"/>
    </row>
    <row r="7" spans="1:16" ht="38.1" customHeight="1" x14ac:dyDescent="0.2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12"/>
      <c r="L7" s="12"/>
      <c r="M7" s="56" t="s">
        <v>15</v>
      </c>
      <c r="N7" s="56"/>
      <c r="O7" s="41">
        <f>SUM(L21:L498)</f>
        <v>3.42</v>
      </c>
      <c r="P7" s="42"/>
    </row>
    <row r="8" spans="1:16" ht="47.45" customHeight="1" x14ac:dyDescent="0.25">
      <c r="A8" s="43" t="s">
        <v>16</v>
      </c>
      <c r="B8" s="43"/>
      <c r="C8" s="44">
        <v>1</v>
      </c>
      <c r="D8" s="45"/>
      <c r="E8" s="13"/>
      <c r="F8" s="13"/>
      <c r="G8" s="13"/>
      <c r="H8" s="13"/>
      <c r="I8" s="13"/>
      <c r="J8" s="13"/>
      <c r="K8" s="13"/>
      <c r="L8" s="13"/>
      <c r="M8" s="56"/>
      <c r="N8" s="56"/>
      <c r="O8" s="42"/>
      <c r="P8" s="42"/>
    </row>
    <row r="9" spans="1:16" ht="44.1" customHeight="1" x14ac:dyDescent="0.25">
      <c r="A9" s="43" t="s">
        <v>17</v>
      </c>
      <c r="B9" s="43"/>
      <c r="C9" s="74">
        <v>0.5</v>
      </c>
      <c r="D9" s="52"/>
      <c r="E9" s="14"/>
      <c r="F9" s="14"/>
      <c r="G9" s="14"/>
      <c r="H9" s="14"/>
      <c r="I9" s="14"/>
      <c r="J9" s="14"/>
      <c r="K9" s="14"/>
      <c r="L9" s="14"/>
      <c r="M9" s="56" t="s">
        <v>18</v>
      </c>
      <c r="N9" s="57"/>
      <c r="O9" s="75">
        <f>SUM(N21:N498)</f>
        <v>11.4</v>
      </c>
      <c r="P9" s="76"/>
    </row>
    <row r="10" spans="1:16" ht="63.75" customHeight="1" x14ac:dyDescent="0.25">
      <c r="A10" s="77" t="s">
        <v>19</v>
      </c>
      <c r="B10" s="77"/>
      <c r="C10" s="78">
        <f>SUM(C6+C7+C8-C9)</f>
        <v>9.25</v>
      </c>
      <c r="D10" s="78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6" t="s">
        <v>23</v>
      </c>
      <c r="N10" s="56"/>
      <c r="O10" s="56"/>
      <c r="P10" s="56"/>
    </row>
    <row r="11" spans="1:16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68">
        <f>SUM(A11:I11)</f>
        <v>0</v>
      </c>
      <c r="P11" s="68"/>
    </row>
    <row r="12" spans="1:16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6" ht="18.75" x14ac:dyDescent="0.25">
      <c r="A13" s="79" t="s">
        <v>30</v>
      </c>
      <c r="B13" s="79"/>
      <c r="C13" s="6"/>
      <c r="D13" s="7">
        <v>1</v>
      </c>
      <c r="E13" s="5">
        <f>SUM(C13:D13)</f>
        <v>1</v>
      </c>
      <c r="F13" s="80"/>
      <c r="G13" s="80"/>
      <c r="H13" s="80"/>
      <c r="I13" s="80"/>
      <c r="J13" s="20"/>
      <c r="K13" s="81" t="s">
        <v>77</v>
      </c>
      <c r="L13" s="81"/>
      <c r="M13" s="81"/>
      <c r="N13" s="81"/>
      <c r="O13" s="81"/>
    </row>
    <row r="14" spans="1:16" ht="18.75" x14ac:dyDescent="0.2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6" ht="18.75" x14ac:dyDescent="0.2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6" ht="18.75" x14ac:dyDescent="0.2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2022-05-26T15:05:30Z</dcterms:created>
  <dcterms:modified xsi:type="dcterms:W3CDTF">2023-04-03T14:02:15Z</dcterms:modified>
</cp:coreProperties>
</file>