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E1A75A97-260F-489D-98A1-DE61A8A4B6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AA55" i="2" s="1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L9" i="2"/>
  <c r="H74" i="2"/>
  <c r="R9" i="2"/>
  <c r="N9" i="2"/>
  <c r="AA9" i="2" l="1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<sst xmlns="http://schemas.openxmlformats.org/spreadsheetml/2006/main" count="395" uniqueCount="151">
  <si>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</si>
  <si>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</si>
  <si>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</si>
  <si>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</si>
  <si>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</si>
  <si>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</si>
  <si>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</si>
  <si>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</si>
  <si>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</si>
  <si>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</si>
  <si>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</si>
  <si>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</si>
  <si>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</si>
  <si>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</si>
  <si>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</si>
  <si>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</si>
  <si>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</si>
  <si>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</si>
  <si>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</si>
  <si>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</si>
  <si>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</si>
  <si>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</si>
  <si>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</si>
  <si>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</si>
  <si>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</si>
  <si>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</si>
  <si>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</si>
  <si>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</si>
  <si>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</si>
  <si>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</si>
  <si>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</si>
  <si>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</si>
  <si>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</si>
  <si>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</si>
  <si>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</si>
  <si>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</si>
  <si>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</si>
  <si>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</si>
  <si>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</si>
  <si>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</si>
  <si>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</si>
  <si>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</si>
  <si>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</si>
  <si>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</si>
  <si>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</si>
  <si>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</si>
  <si>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</si>
  <si>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</si>
  <si>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</si>
  <si>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</si>
  <si>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</si>
  <si>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</si>
  <si>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</si>
  <si>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</si>
  <si>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</si>
  <si>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</si>
  <si>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</si>
  <si>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</si>
  <si>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</si>
  <si>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</si>
  <si>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</si>
  <si>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</si>
  <si>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</si>
  <si>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</si>
  <si>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</si>
  <si>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</si>
  <si>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</si>
  <si>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</si>
  <si>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</si>
  <si>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</si>
  <si>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</si>
  <si>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</si>
  <si>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</si>
  <si>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</si>
  <si>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</si>
  <si>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</si>
  <si>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</si>
  <si>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</si>
  <si>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</si>
  <si>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</si>
  <si>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</si>
  <si>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</si>
  <si>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</si>
  <si>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</si>
  <si>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</si>
  <si>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</si>
  <si>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</si>
  <si>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</si>
  <si>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</si>
  <si>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</si>
  <si>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</si>
  <si>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</si>
  <si>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</si>
  <si>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</si>
  <si>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</si>
  <si>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</si>
  <si>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</si>
  <si>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</si>
  <si>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</si>
  <si>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</si>
  <si>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</si>
  <si>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</si>
  <si>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</si>
  <si>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</si>
  <si>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</si>
  <si>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</si>
  <si>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</si>
  <si>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</si>
  <si>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</si>
  <si>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</si>
  <si>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</si>
  <si>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</si>
  <si>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</si>
  <si>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</si>
  <si>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</si>
  <si>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Serena  Musina</t>
  </si>
  <si>
    <t>Leadership Banquet</t>
  </si>
  <si>
    <t>Tri County</t>
  </si>
  <si>
    <t>tri County</t>
  </si>
  <si>
    <t>Healthy Habits</t>
  </si>
  <si>
    <t>Tri County Videos</t>
  </si>
  <si>
    <t>Reed City</t>
  </si>
  <si>
    <t>Brandy Homrich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</si>
  <si>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</si>
  <si>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</si>
  <si>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</si>
  <si>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</si>
  <si>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</si>
  <si>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</si>
  <si>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</si>
  <si>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Joe Meekhof</t>
  </si>
  <si>
    <t>Leadership Banquet prep</t>
  </si>
  <si>
    <t>Traiining with Jennifer</t>
  </si>
  <si>
    <t>Dewitt</t>
  </si>
  <si>
    <t>Lakeview</t>
  </si>
  <si>
    <t>Dewitt/Okemos</t>
  </si>
  <si>
    <t>Portland/Okemos/Dewitt</t>
  </si>
  <si>
    <t>Dewitt/ Okemos/Portland</t>
  </si>
  <si>
    <t>Cedar Springs</t>
  </si>
  <si>
    <t xml:space="preserve">Lakeview Safety Audit </t>
  </si>
  <si>
    <t>Reed City Audit</t>
  </si>
  <si>
    <t>Tri-County Audit</t>
  </si>
  <si>
    <t>Fremont Safety Audit</t>
  </si>
  <si>
    <t xml:space="preserve">Fremont  </t>
  </si>
  <si>
    <t>Fremont</t>
  </si>
  <si>
    <t>Townhall Meeting</t>
  </si>
  <si>
    <t>Leadership Live/HR event</t>
  </si>
  <si>
    <t>PTO</t>
  </si>
  <si>
    <t>Angela Sisson</t>
  </si>
  <si>
    <t>Jessica Idema</t>
  </si>
  <si>
    <t>Shirt order, pulling shirt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</si>
</sst>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96925" y="2066925"/>
          <a:ext cx="33338" cy="464105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96925" y="7322344"/>
          <a:ext cx="33338" cy="31718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96925" y="20354925"/>
          <a:ext cx="33338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96925" y="23557706"/>
          <a:ext cx="33338" cy="477916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87400" y="10751344"/>
          <a:ext cx="33338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501688" y="11132344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544550" y="15235238"/>
          <a:ext cx="33338" cy="1921669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68350" y="15132844"/>
          <a:ext cx="33338" cy="1921669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80" zoomScaleNormal="80" workbookViewId="0">
      <selection activeCell="U63" sqref="U63:V63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107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45039</v>
      </c>
      <c r="F3" s="167"/>
      <c r="G3" s="167"/>
      <c r="H3" s="167"/>
      <c r="I3" s="436" t="s">
        <v>3</v>
      </c>
      <c r="J3" s="122"/>
      <c r="K3" s="437" t="s">
        <v>100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0.33333333333333331</v>
      </c>
      <c r="L4" s="473"/>
      <c r="M4" s="493">
        <v>0.32291666666666669</v>
      </c>
      <c r="N4" s="494"/>
      <c r="O4" s="472">
        <v>0.33333333333333331</v>
      </c>
      <c r="P4" s="473"/>
      <c r="Q4" s="493">
        <v>0.32291666666666669</v>
      </c>
      <c r="R4" s="494"/>
      <c r="S4" s="493">
        <v>0.33333333333333331</v>
      </c>
      <c r="T4" s="494"/>
      <c r="U4" s="470"/>
      <c r="V4" s="471"/>
      <c r="W4" s="472">
        <v>0.66666666666666663</v>
      </c>
      <c r="X4" s="473"/>
      <c r="Y4" s="474">
        <f>SUM(K7:X7)</f>
        <v>54</v>
      </c>
      <c r="Z4" s="475"/>
      <c r="AA4" s="425">
        <f>SUM(Y9,AA9)</f>
        <v>54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>
        <v>0.5</v>
      </c>
      <c r="N5" s="489"/>
      <c r="O5" s="490">
        <v>0.5</v>
      </c>
      <c r="P5" s="491"/>
      <c r="Q5" s="114">
        <v>0.5</v>
      </c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0.79166666666666663</v>
      </c>
      <c r="L6" s="424"/>
      <c r="M6" s="497">
        <v>0.77083333333333337</v>
      </c>
      <c r="N6" s="498"/>
      <c r="O6" s="423">
        <v>0.77083333333333337</v>
      </c>
      <c r="P6" s="424"/>
      <c r="Q6" s="497">
        <v>0.82291666666666663</v>
      </c>
      <c r="R6" s="498"/>
      <c r="S6" s="423">
        <v>0.78125</v>
      </c>
      <c r="T6" s="424"/>
      <c r="U6" s="470"/>
      <c r="V6" s="471"/>
      <c r="W6" s="497">
        <v>0.72916666666666663</v>
      </c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10.5</v>
      </c>
      <c r="L7" s="414"/>
      <c r="M7" s="413">
        <v>10.25</v>
      </c>
      <c r="N7" s="414"/>
      <c r="O7" s="413">
        <v>10</v>
      </c>
      <c r="P7" s="414"/>
      <c r="Q7" s="413">
        <v>11.5</v>
      </c>
      <c r="R7" s="414"/>
      <c r="S7" s="415">
        <v>10.25</v>
      </c>
      <c r="T7" s="416"/>
      <c r="U7" s="417"/>
      <c r="V7" s="418"/>
      <c r="W7" s="440">
        <v>1.5</v>
      </c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10.5</v>
      </c>
      <c r="L9" s="421">
        <f>SUM(K101:K119)</f>
        <v>0</v>
      </c>
      <c r="M9" s="195">
        <f>SUM(M12:N99)</f>
        <v>10.25</v>
      </c>
      <c r="N9" s="421">
        <f>SUM(M101:M119)</f>
        <v>0</v>
      </c>
      <c r="O9" s="195">
        <f>SUM(O12:P99)</f>
        <v>10</v>
      </c>
      <c r="P9" s="395">
        <f>SUM(O101:O119)</f>
        <v>0</v>
      </c>
      <c r="Q9" s="395">
        <f>SUM(Q12:R99)</f>
        <v>11.5</v>
      </c>
      <c r="R9" s="395">
        <f>SUM(Q101:Q119)</f>
        <v>0</v>
      </c>
      <c r="S9" s="395">
        <f>SUM(S12:T99)</f>
        <v>10.25</v>
      </c>
      <c r="T9" s="395">
        <f>SUM(S101:S119)</f>
        <v>0</v>
      </c>
      <c r="U9" s="455"/>
      <c r="V9" s="456">
        <f>SUM(U101:U119)</f>
        <v>0</v>
      </c>
      <c r="W9" s="195">
        <v>0</v>
      </c>
      <c r="X9" s="456">
        <f>SUM(W101:W119)</f>
        <v>0</v>
      </c>
      <c r="Y9" s="457">
        <f>SUM(Y12:Z99)</f>
        <v>54</v>
      </c>
      <c r="Z9" s="183"/>
      <c r="AA9" s="457">
        <f>SUM(Y101:Z119)</f>
        <v>0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137</v>
      </c>
      <c r="D12" s="151"/>
      <c r="E12" s="331"/>
      <c r="F12" s="15" t="s">
        <v>82</v>
      </c>
      <c r="G12" s="16"/>
      <c r="H12" s="17"/>
      <c r="I12" s="17"/>
      <c r="J12" s="17"/>
      <c r="K12" s="321">
        <v>0.25</v>
      </c>
      <c r="L12" s="322"/>
      <c r="M12" s="321">
        <v>1.25</v>
      </c>
      <c r="N12" s="322"/>
      <c r="O12" s="150">
        <v>0.5</v>
      </c>
      <c r="P12" s="122"/>
      <c r="Q12" s="147">
        <v>1.5</v>
      </c>
      <c r="R12" s="148"/>
      <c r="S12" s="321"/>
      <c r="T12" s="322"/>
      <c r="U12" s="121"/>
      <c r="V12" s="122"/>
      <c r="W12" s="150"/>
      <c r="X12" s="151"/>
      <c r="Y12" s="121">
        <f>SUM(K12:X12)</f>
        <v>3.5</v>
      </c>
      <c r="Z12" s="122"/>
      <c r="AA12" s="425">
        <f>SUM(Y12:Z23)</f>
        <v>9</v>
      </c>
      <c r="AB12" s="168"/>
      <c r="AC12" s="4"/>
    </row>
    <row r="13" spans="1:31" ht="15" customHeight="1" thickBot="1">
      <c r="A13" s="399"/>
      <c r="B13" s="400"/>
      <c r="C13" s="140" t="s">
        <v>83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124</v>
      </c>
      <c r="D14" s="120"/>
      <c r="E14" s="141"/>
      <c r="F14" s="21" t="s">
        <v>87</v>
      </c>
      <c r="G14" s="19"/>
      <c r="H14" s="20"/>
      <c r="I14" s="20"/>
      <c r="J14" s="20"/>
      <c r="K14" s="118"/>
      <c r="L14" s="113"/>
      <c r="M14" s="118">
        <v>0.75</v>
      </c>
      <c r="N14" s="113"/>
      <c r="O14" s="116">
        <v>0.5</v>
      </c>
      <c r="P14" s="117"/>
      <c r="Q14" s="114">
        <v>0.5</v>
      </c>
      <c r="R14" s="115"/>
      <c r="S14" s="118"/>
      <c r="T14" s="113"/>
      <c r="U14" s="119"/>
      <c r="V14" s="117"/>
      <c r="W14" s="116"/>
      <c r="X14" s="120"/>
      <c r="Y14" s="121">
        <f t="shared" si="0"/>
        <v>1.75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88</v>
      </c>
      <c r="D15" s="120"/>
      <c r="E15" s="141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106</v>
      </c>
      <c r="D16" s="120"/>
      <c r="E16" s="141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125</v>
      </c>
      <c r="D17" s="120"/>
      <c r="E17" s="141"/>
      <c r="F17" s="21" t="s">
        <v>99</v>
      </c>
      <c r="G17" s="19"/>
      <c r="H17" s="20"/>
      <c r="I17" s="20"/>
      <c r="J17" s="20"/>
      <c r="K17" s="118">
        <v>0.75</v>
      </c>
      <c r="L17" s="113"/>
      <c r="M17" s="118">
        <v>1</v>
      </c>
      <c r="N17" s="113"/>
      <c r="O17" s="116">
        <v>0.75</v>
      </c>
      <c r="P17" s="117"/>
      <c r="Q17" s="408">
        <v>0.5</v>
      </c>
      <c r="R17" s="115"/>
      <c r="S17" s="118">
        <v>0.5</v>
      </c>
      <c r="T17" s="113"/>
      <c r="U17" s="119"/>
      <c r="V17" s="117"/>
      <c r="W17" s="116"/>
      <c r="X17" s="120"/>
      <c r="Y17" s="121">
        <f t="shared" si="0"/>
        <v>3.5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121</v>
      </c>
      <c r="D18" s="120"/>
      <c r="E18" s="141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385">
        <f>AA12/AA4</f>
        <v>0.16666666666666666</v>
      </c>
      <c r="AB18" s="168"/>
      <c r="AC18" s="4"/>
    </row>
    <row r="19" spans="1:29" ht="33.75" customHeight="1" thickBot="1">
      <c r="A19" s="399"/>
      <c r="B19" s="400"/>
      <c r="C19" s="318" t="s">
        <v>143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/>
      <c r="P19" s="380"/>
      <c r="Q19" s="388"/>
      <c r="R19" s="389"/>
      <c r="S19" s="386"/>
      <c r="T19" s="387"/>
      <c r="U19" s="390"/>
      <c r="V19" s="380"/>
      <c r="W19" s="379"/>
      <c r="X19" s="380"/>
      <c r="Y19" s="121">
        <f t="shared" si="0"/>
        <v>0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117</v>
      </c>
      <c r="D20" s="410"/>
      <c r="E20" s="410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133</v>
      </c>
      <c r="D21" s="124"/>
      <c r="E21" s="124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123</v>
      </c>
      <c r="D22" s="124"/>
      <c r="E22" s="124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/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134</v>
      </c>
      <c r="D23" s="124"/>
      <c r="E23" s="124"/>
      <c r="F23" s="22" t="s">
        <v>93</v>
      </c>
      <c r="G23" s="19"/>
      <c r="H23" s="20"/>
      <c r="I23" s="20"/>
      <c r="J23" s="20"/>
      <c r="K23" s="125">
        <v>0.25</v>
      </c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0.25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85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88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27">
        <f>SUM(Y24:Z36)</f>
        <v>7.75</v>
      </c>
      <c r="AB25" s="168"/>
      <c r="AC25" s="4"/>
    </row>
    <row r="26" spans="1:29" ht="25.5" customHeight="1" thickBot="1">
      <c r="A26" s="192"/>
      <c r="B26" s="191"/>
      <c r="C26" s="140" t="s">
        <v>121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136</v>
      </c>
      <c r="D27" s="120"/>
      <c r="E27" s="141"/>
      <c r="F27" s="18"/>
      <c r="G27" s="136"/>
      <c r="H27" s="137"/>
      <c r="I27" s="136"/>
      <c r="J27" s="137"/>
      <c r="K27" s="118">
        <v>0.25</v>
      </c>
      <c r="L27" s="149"/>
      <c r="M27" s="118">
        <v>1</v>
      </c>
      <c r="N27" s="149"/>
      <c r="O27" s="116">
        <v>0.5</v>
      </c>
      <c r="P27" s="139"/>
      <c r="Q27" s="114">
        <v>1.25</v>
      </c>
      <c r="R27" s="155"/>
      <c r="S27" s="118"/>
      <c r="T27" s="149"/>
      <c r="U27" s="119"/>
      <c r="V27" s="138"/>
      <c r="W27" s="116"/>
      <c r="X27" s="139"/>
      <c r="Y27" s="153">
        <f t="shared" si="0"/>
        <v>3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128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/>
      <c r="N28" s="113"/>
      <c r="O28" s="116"/>
      <c r="P28" s="139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20">
        <f>AA25/AA4</f>
        <v>0.14351851851851852</v>
      </c>
      <c r="AB28" s="168"/>
      <c r="AC28" s="4"/>
    </row>
    <row r="29" spans="1:29" ht="44.25" customHeight="1" thickBot="1">
      <c r="A29" s="192"/>
      <c r="B29" s="191"/>
      <c r="C29" s="140" t="s">
        <v>118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125</v>
      </c>
      <c r="D30" s="120"/>
      <c r="E30" s="141"/>
      <c r="F30" s="18"/>
      <c r="G30" s="136"/>
      <c r="H30" s="137"/>
      <c r="I30" s="136"/>
      <c r="J30" s="137"/>
      <c r="K30" s="118">
        <v>0.5</v>
      </c>
      <c r="L30" s="113"/>
      <c r="M30" s="118">
        <v>0.75</v>
      </c>
      <c r="N30" s="113"/>
      <c r="O30" s="116">
        <v>0.5</v>
      </c>
      <c r="P30" s="117"/>
      <c r="Q30" s="114">
        <v>0.5</v>
      </c>
      <c r="R30" s="115"/>
      <c r="S30" s="118">
        <v>0.5</v>
      </c>
      <c r="T30" s="113"/>
      <c r="U30" s="119"/>
      <c r="V30" s="117"/>
      <c r="W30" s="116"/>
      <c r="X30" s="120"/>
      <c r="Y30" s="121">
        <f t="shared" si="0"/>
        <v>2.75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124</v>
      </c>
      <c r="D31" s="134"/>
      <c r="E31" s="135"/>
      <c r="F31" s="23"/>
      <c r="G31" s="136"/>
      <c r="H31" s="137"/>
      <c r="I31" s="136"/>
      <c r="J31" s="137"/>
      <c r="K31" s="118"/>
      <c r="L31" s="113"/>
      <c r="M31" s="118">
        <v>0.5</v>
      </c>
      <c r="N31" s="113"/>
      <c r="O31" s="116">
        <v>0.75</v>
      </c>
      <c r="P31" s="117"/>
      <c r="Q31" s="114">
        <v>0.5</v>
      </c>
      <c r="R31" s="115"/>
      <c r="S31" s="118"/>
      <c r="T31" s="113"/>
      <c r="U31" s="119"/>
      <c r="V31" s="117"/>
      <c r="W31" s="116"/>
      <c r="X31" s="120"/>
      <c r="Y31" s="121">
        <f t="shared" si="0"/>
        <v>1.75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144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83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134</v>
      </c>
      <c r="D34" s="134"/>
      <c r="E34" s="135"/>
      <c r="F34" s="24"/>
      <c r="G34" s="136"/>
      <c r="H34" s="137"/>
      <c r="I34" s="136"/>
      <c r="J34" s="137"/>
      <c r="K34" s="118">
        <v>0.25</v>
      </c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0.25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123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135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142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139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140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141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120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102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1</v>
      </c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1</v>
      </c>
      <c r="Z42" s="122"/>
      <c r="AA42" s="327">
        <f>SUM(Y42:Z54)</f>
        <v>12</v>
      </c>
      <c r="AB42" s="168"/>
      <c r="AC42" s="1"/>
    </row>
    <row r="43" spans="1:29" ht="15" customHeight="1" thickBot="1">
      <c r="A43" s="162"/>
      <c r="B43" s="163"/>
      <c r="C43" s="225" t="s">
        <v>103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104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>
        <v>1.5</v>
      </c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1.5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127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145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>
        <v>0.5</v>
      </c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0.5</v>
      </c>
      <c r="Z46" s="122"/>
      <c r="AA46" s="320">
        <f>AA42/AA4</f>
        <v>0.22222222222222221</v>
      </c>
      <c r="AB46" s="366"/>
      <c r="AC46" s="1"/>
    </row>
    <row r="47" spans="1:29" ht="15" customHeight="1" thickBot="1">
      <c r="A47" s="162"/>
      <c r="B47" s="163"/>
      <c r="C47" s="187" t="s">
        <v>132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146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>
        <v>2</v>
      </c>
      <c r="T48" s="113"/>
      <c r="U48" s="119"/>
      <c r="V48" s="117"/>
      <c r="W48" s="116"/>
      <c r="X48" s="120"/>
      <c r="Y48" s="121">
        <f t="shared" si="1"/>
        <v>2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>
        <v>3.5</v>
      </c>
      <c r="L49" s="113"/>
      <c r="O49" s="116"/>
      <c r="P49" s="117"/>
      <c r="Q49" s="114">
        <v>3.5</v>
      </c>
      <c r="R49" s="115"/>
      <c r="S49" s="118"/>
      <c r="T49" s="113"/>
      <c r="U49" s="119"/>
      <c r="V49" s="117"/>
      <c r="W49" s="116"/>
      <c r="X49" s="120"/>
      <c r="Y49" s="121">
        <f t="shared" si="1"/>
        <v>7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147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116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119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147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131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111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</v>
      </c>
      <c r="Z60" s="122"/>
      <c r="AA60" s="348">
        <f>SUM(Y60:Z66)</f>
        <v>6.25</v>
      </c>
      <c r="AB60" s="122"/>
      <c r="AC60" s="1"/>
    </row>
    <row r="61" spans="1:29" ht="15" customHeight="1" thickBot="1">
      <c r="A61" s="356"/>
      <c r="B61" s="38" t="s">
        <v>96</v>
      </c>
      <c r="C61" s="349" t="s">
        <v>112</v>
      </c>
      <c r="D61" s="350"/>
      <c r="E61" s="350"/>
      <c r="F61" s="351"/>
      <c r="G61" s="211"/>
      <c r="H61" s="212"/>
      <c r="I61" s="212"/>
      <c r="J61" s="213"/>
      <c r="K61" s="118"/>
      <c r="L61" s="113"/>
      <c r="M61" s="114"/>
      <c r="N61" s="115"/>
      <c r="O61" s="116">
        <v>0.5</v>
      </c>
      <c r="P61" s="117"/>
      <c r="Q61" s="114"/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97</v>
      </c>
      <c r="C62" s="349" t="s">
        <v>113</v>
      </c>
      <c r="D62" s="350"/>
      <c r="E62" s="350"/>
      <c r="F62" s="351"/>
      <c r="G62" s="214"/>
      <c r="H62" s="215"/>
      <c r="I62" s="215"/>
      <c r="J62" s="216"/>
      <c r="K62" s="118"/>
      <c r="L62" s="113"/>
      <c r="M62" s="114">
        <v>0.25</v>
      </c>
      <c r="N62" s="115"/>
      <c r="O62" s="116">
        <v>0.5</v>
      </c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1.25</v>
      </c>
      <c r="Z62" s="122"/>
      <c r="AA62" s="320">
        <f>AA60/AA4</f>
        <v>0.11574074074074074</v>
      </c>
      <c r="AB62" s="168"/>
      <c r="AC62" s="1"/>
    </row>
    <row r="63" spans="1:29" ht="30" customHeight="1" thickBot="1">
      <c r="A63" s="356"/>
      <c r="B63" s="38" t="s">
        <v>98</v>
      </c>
      <c r="C63" s="349" t="s">
        <v>114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>
        <v>0.5</v>
      </c>
      <c r="P63" s="117"/>
      <c r="Q63" s="114">
        <v>0.5</v>
      </c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1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150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>
        <v>0.5</v>
      </c>
      <c r="T64" s="113"/>
      <c r="U64" s="119"/>
      <c r="V64" s="117"/>
      <c r="W64" s="116"/>
      <c r="X64" s="120"/>
      <c r="Y64" s="121">
        <f t="shared" si="0"/>
        <v>0.5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138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126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0.25</v>
      </c>
      <c r="N66" s="115"/>
      <c r="O66" s="116">
        <v>0.25</v>
      </c>
      <c r="P66" s="117"/>
      <c r="Q66" s="114"/>
      <c r="R66" s="115"/>
      <c r="S66" s="118">
        <v>0.5</v>
      </c>
      <c r="T66" s="113"/>
      <c r="U66" s="119"/>
      <c r="V66" s="117"/>
      <c r="W66" s="116">
        <v>1</v>
      </c>
      <c r="X66" s="120"/>
      <c r="Y66" s="121">
        <f t="shared" si="0"/>
        <v>2.5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108</v>
      </c>
      <c r="D67" s="346"/>
      <c r="E67" s="346"/>
      <c r="F67" s="346"/>
      <c r="G67" s="26"/>
      <c r="H67" s="27"/>
      <c r="I67" s="27"/>
      <c r="J67" s="28"/>
      <c r="K67" s="347">
        <v>0.5</v>
      </c>
      <c r="L67" s="322"/>
      <c r="M67" s="147">
        <v>0.5</v>
      </c>
      <c r="N67" s="148"/>
      <c r="O67" s="150">
        <v>0.25</v>
      </c>
      <c r="P67" s="122"/>
      <c r="Q67" s="147">
        <v>0.5</v>
      </c>
      <c r="R67" s="148"/>
      <c r="S67" s="321"/>
      <c r="T67" s="322"/>
      <c r="U67" s="121"/>
      <c r="V67" s="122"/>
      <c r="W67" s="150"/>
      <c r="X67" s="151"/>
      <c r="Y67" s="121">
        <f t="shared" si="0"/>
        <v>1.75</v>
      </c>
      <c r="Z67" s="122"/>
      <c r="AA67" s="362">
        <f>SUM(Y67:Z73)</f>
        <v>11.25</v>
      </c>
      <c r="AB67" s="363"/>
      <c r="AC67" s="4"/>
    </row>
    <row r="68" spans="1:29" ht="15" customHeight="1" thickBot="1">
      <c r="A68" s="170"/>
      <c r="B68" s="171"/>
      <c r="C68" s="197" t="s">
        <v>105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2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84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0.20833333333333334</v>
      </c>
      <c r="AB70" s="461"/>
      <c r="AC70" s="4"/>
    </row>
    <row r="71" spans="1:29" ht="15" customHeight="1" thickBot="1">
      <c r="A71" s="170"/>
      <c r="B71" s="171"/>
      <c r="C71" s="197" t="s">
        <v>109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2.25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110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>
        <v>0.5</v>
      </c>
      <c r="N72" s="115"/>
      <c r="O72" s="116"/>
      <c r="P72" s="117"/>
      <c r="Q72" s="114"/>
      <c r="R72" s="115"/>
      <c r="S72" s="118">
        <v>0.25</v>
      </c>
      <c r="T72" s="113"/>
      <c r="U72" s="119"/>
      <c r="V72" s="117"/>
      <c r="W72" s="116">
        <v>0.5</v>
      </c>
      <c r="X72" s="120"/>
      <c r="Y72" s="121">
        <f t="shared" si="0"/>
        <v>1.75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>
        <v>0.25</v>
      </c>
      <c r="R73" s="115"/>
      <c r="S73" s="118">
        <v>0.25</v>
      </c>
      <c r="T73" s="113"/>
      <c r="U73" s="119"/>
      <c r="V73" s="117"/>
      <c r="W73" s="116" t="s">
        <v>22</v>
      </c>
      <c r="X73" s="120"/>
      <c r="Y73" s="121">
        <f>SUM(K73:X73)</f>
        <v>0.5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45039</v>
      </c>
      <c r="I74" s="191"/>
      <c r="J74" s="235"/>
      <c r="K74" s="166" t="s">
        <v>22</v>
      </c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32">
        <f>SUM(Y77:Z83)</f>
        <v>5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86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95</v>
      </c>
      <c r="D81" s="120"/>
      <c r="E81" s="120"/>
      <c r="F81" s="120"/>
      <c r="G81" s="29"/>
      <c r="H81" s="30"/>
      <c r="I81" s="30"/>
      <c r="J81" s="31"/>
      <c r="K81" s="156">
        <v>0.5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464">
        <f>AA77/AA4</f>
        <v>9.2592592592592587E-2</v>
      </c>
      <c r="AB81" s="465"/>
      <c r="AC81" s="4"/>
    </row>
    <row r="82" spans="1:29" ht="15" customHeight="1" thickBot="1">
      <c r="A82" s="170"/>
      <c r="B82" s="171"/>
      <c r="C82" s="186" t="s">
        <v>91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90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115</v>
      </c>
      <c r="D85" s="120"/>
      <c r="E85" s="141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122</v>
      </c>
      <c r="D86" s="120"/>
      <c r="E86" s="141"/>
      <c r="F86" s="50"/>
      <c r="G86" s="47"/>
      <c r="H86" s="47"/>
      <c r="I86" s="48"/>
      <c r="J86" s="49"/>
      <c r="K86" s="118"/>
      <c r="L86" s="113"/>
      <c r="M86" s="114">
        <v>0.25</v>
      </c>
      <c r="N86" s="115"/>
      <c r="O86" s="116">
        <v>0.25</v>
      </c>
      <c r="P86" s="117"/>
      <c r="Q86" s="114"/>
      <c r="R86" s="115"/>
      <c r="S86" s="118">
        <v>0.25</v>
      </c>
      <c r="T86" s="113"/>
      <c r="U86" s="119"/>
      <c r="V86" s="117"/>
      <c r="W86" s="116"/>
      <c r="X86" s="120"/>
      <c r="Y86" s="121">
        <f t="shared" si="2"/>
        <v>0.75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/>
      <c r="D87" s="120"/>
      <c r="E87" s="141"/>
      <c r="F87" s="18"/>
      <c r="G87" s="47"/>
      <c r="H87" s="47"/>
      <c r="I87" s="48"/>
      <c r="J87" s="49"/>
      <c r="K87" s="118"/>
      <c r="L87" s="149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2.75</v>
      </c>
      <c r="AB87" s="168"/>
      <c r="AC87" s="1"/>
    </row>
    <row r="88" spans="1:29" ht="15" customHeight="1" thickBot="1">
      <c r="A88" s="192"/>
      <c r="B88" s="191"/>
      <c r="C88" s="140" t="s">
        <v>129</v>
      </c>
      <c r="D88" s="120"/>
      <c r="E88" s="141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130</v>
      </c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148</v>
      </c>
      <c r="D90" s="120"/>
      <c r="E90" s="141"/>
      <c r="F90" s="18"/>
      <c r="G90" s="47"/>
      <c r="H90" s="47"/>
      <c r="I90" s="48"/>
      <c r="J90" s="49"/>
      <c r="K90" s="118">
        <v>0.5</v>
      </c>
      <c r="L90" s="113"/>
      <c r="M90" s="114"/>
      <c r="N90" s="115"/>
      <c r="O90" s="116">
        <v>0.25</v>
      </c>
      <c r="P90" s="117"/>
      <c r="Q90" s="114"/>
      <c r="R90" s="115"/>
      <c r="S90" s="118">
        <v>0.25</v>
      </c>
      <c r="T90" s="113"/>
      <c r="U90" s="119"/>
      <c r="V90" s="117"/>
      <c r="W90" s="116"/>
      <c r="X90" s="120"/>
      <c r="Y90" s="121">
        <f t="shared" si="2"/>
        <v>1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149</v>
      </c>
      <c r="D91" s="328"/>
      <c r="E91" s="329"/>
      <c r="F91" s="18"/>
      <c r="G91" s="47"/>
      <c r="H91" s="47"/>
      <c r="I91" s="48"/>
      <c r="J91" s="49"/>
      <c r="K91" s="118">
        <v>0.25</v>
      </c>
      <c r="L91" s="113"/>
      <c r="M91" s="114">
        <v>0.25</v>
      </c>
      <c r="N91" s="115"/>
      <c r="O91" s="116">
        <v>0.25</v>
      </c>
      <c r="P91" s="117"/>
      <c r="Q91" s="114"/>
      <c r="R91" s="115"/>
      <c r="S91" s="118">
        <v>0.25</v>
      </c>
      <c r="T91" s="113"/>
      <c r="U91" s="119"/>
      <c r="V91" s="117"/>
      <c r="W91" s="116"/>
      <c r="X91" s="120"/>
      <c r="Y91" s="121">
        <f t="shared" si="2"/>
        <v>1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5.0925925925925923E-2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3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2023-04-25T12:31:49Z</dcterms:modified>
</cp:coreProperties>
</file>