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7DEDCC6-B5F7-423E-BB22-4D9F4BE0030C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<sst xmlns="http://schemas.openxmlformats.org/spreadsheetml/2006/main" count="465" uniqueCount="194">
  <si>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</si>
  <si>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</si>
  <si>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</si>
  <si>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</si>
  <si>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</si>
  <si>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</si>
  <si>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</si>
  <si>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</si>
  <si>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</si>
  <si>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</si>
  <si>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</si>
  <si>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</si>
  <si>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</si>
  <si>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</si>
  <si>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</si>
  <si>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</si>
  <si>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</si>
  <si>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</si>
  <si>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</si>
  <si>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</si>
  <si>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</si>
  <si>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</si>
  <si>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</si>
  <si>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</si>
  <si>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</si>
  <si>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</si>
  <si>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</si>
  <si>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</si>
  <si>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</si>
  <si>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</si>
  <si>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</si>
  <si>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</si>
  <si>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</si>
  <si>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</si>
  <si>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</si>
  <si>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</si>
  <si>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</si>
  <si>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</si>
  <si>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</si>
  <si>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</si>
  <si>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</si>
  <si>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</si>
  <si>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</si>
  <si>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</si>
  <si>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</si>
  <si>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</si>
  <si>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</si>
  <si>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</si>
  <si>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</si>
  <si>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</si>
  <si>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</si>
  <si>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</si>
  <si>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</si>
  <si>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</si>
  <si>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</si>
  <si>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</si>
  <si>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</si>
  <si>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</si>
  <si>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</si>
  <si>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</si>
  <si>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</si>
  <si>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</si>
  <si>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</si>
  <si>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</si>
  <si>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</si>
  <si>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</si>
  <si>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</si>
  <si>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</si>
  <si>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</si>
  <si>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</si>
  <si>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</si>
  <si>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</si>
  <si>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</si>
  <si>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</si>
  <si>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</si>
  <si>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</si>
  <si>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</si>
  <si>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</si>
  <si>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</si>
  <si>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</si>
  <si>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</si>
  <si>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>1h 52m</t>
  </si>
  <si>
    <t>Old Hickory Trail, Dewitt, MI 48820</t>
  </si>
  <si>
    <t>Schavey Rd Elementary</t>
  </si>
  <si>
    <t>1721 Schavey Rd, Dewitt, MI 48820</t>
  </si>
  <si>
    <t>20m</t>
  </si>
  <si>
    <t>Dewitt High School</t>
  </si>
  <si>
    <t>13601 Panther Dr, Dewitt, MI 48820</t>
  </si>
  <si>
    <t>2h 57m</t>
  </si>
  <si>
    <t>3955 Ernest Way, Lansing, MI 48906</t>
  </si>
  <si>
    <t>39m</t>
  </si>
  <si>
    <t>1699 Grand River, Okemos, MI 48864</t>
  </si>
  <si>
    <t>1900 Kinawa Drive, Okemos, MI 48864</t>
  </si>
  <si>
    <t>16m</t>
  </si>
  <si>
    <t>36m</t>
  </si>
  <si>
    <t>19m</t>
  </si>
  <si>
    <t>45m</t>
  </si>
  <si>
    <t>Okemos Hiawatha Ele</t>
  </si>
  <si>
    <t>1900 Jolly Road, Okemos MI 48864</t>
  </si>
  <si>
    <t>9m</t>
  </si>
  <si>
    <t>6899 Lansing Rd, Charlotte, MI 48813</t>
  </si>
  <si>
    <t>Tue</t>
  </si>
  <si>
    <t>4h 29m</t>
  </si>
  <si>
    <t>Okemos High School</t>
  </si>
  <si>
    <t>2800 Jolly Road, Okemos MI 48864</t>
  </si>
  <si>
    <t>1h 32m</t>
  </si>
  <si>
    <t>3520 Okemos Rd, Meridian Charter Township, MI 48864</t>
  </si>
  <si>
    <t>27m</t>
  </si>
  <si>
    <t>12m</t>
  </si>
  <si>
    <t>37m</t>
  </si>
  <si>
    <t>Chippewa</t>
  </si>
  <si>
    <t>4000 Okemos Rd, Okemos, MI 48864</t>
  </si>
  <si>
    <t>31m</t>
  </si>
  <si>
    <t>Okemos Bennett Woods Ele</t>
  </si>
  <si>
    <t>2650 Bennett Road, Okemos MI 48864</t>
  </si>
  <si>
    <t>33m</t>
  </si>
  <si>
    <t>1900 Kinawa Dr, Okemos, MI 48864</t>
  </si>
  <si>
    <t>1429 Revolution Dr, Potterville, MI 48876</t>
  </si>
  <si>
    <t>Wed</t>
  </si>
  <si>
    <t>40m</t>
  </si>
  <si>
    <t>Portland Adult Edu</t>
  </si>
  <si>
    <t>1100 Ionia Rd., Portland  MI 48875</t>
  </si>
  <si>
    <t>1462 E Grand River Ave, Portland, MI 48875</t>
  </si>
  <si>
    <t>56m</t>
  </si>
  <si>
    <t>1h 0m</t>
  </si>
  <si>
    <t>745 Storz Ave, Portland, MI 48875</t>
  </si>
  <si>
    <t>1h 28m</t>
  </si>
  <si>
    <t>725 Okemos Rd, Portland, MI 48875</t>
  </si>
  <si>
    <t>11m</t>
  </si>
  <si>
    <t>7m</t>
  </si>
  <si>
    <t>9771 I-96, Dewitt, MI 48820</t>
  </si>
  <si>
    <t>107 Memorial Dr, Potterville, MI 48876</t>
  </si>
  <si>
    <t>Thu</t>
  </si>
  <si>
    <t>32m</t>
  </si>
  <si>
    <t>30m</t>
  </si>
  <si>
    <t>DeWitt Scott</t>
  </si>
  <si>
    <t>804 Wilson St, DeWitt MI 48820</t>
  </si>
  <si>
    <t>1h 41m</t>
  </si>
  <si>
    <t>1h 8m</t>
  </si>
  <si>
    <t>34m</t>
  </si>
  <si>
    <t>Okemos Central</t>
  </si>
  <si>
    <t>4406 Okemos Road, Okemos MI 48864</t>
  </si>
  <si>
    <t>1h 59m</t>
  </si>
  <si>
    <t>227 S Hartel Rd, Potterville, MI 48876</t>
  </si>
  <si>
    <t>Fri</t>
  </si>
  <si>
    <t>1h 45m</t>
  </si>
  <si>
    <t>DeWitt FECC</t>
  </si>
  <si>
    <t>205 W Washington St, Dewitt MI 48820</t>
  </si>
  <si>
    <t>1h 13m</t>
  </si>
  <si>
    <t>1h 4m</t>
  </si>
  <si>
    <t>1h 7m</t>
  </si>
  <si>
    <t>53 Dewitt</t>
  </si>
  <si>
    <t>13007 South US 27, Dewitt MI 48820</t>
  </si>
  <si>
    <t>1h 21m</t>
  </si>
  <si>
    <t>23m</t>
  </si>
  <si>
    <t>3181 Old Hickory Trail, Dewitt, MI 48820</t>
  </si>
  <si>
    <t>44m</t>
  </si>
  <si>
    <t>walking building/ Payroll</t>
  </si>
  <si>
    <t>Checking in with principals</t>
  </si>
  <si>
    <t xml:space="preserve">staffing HR call / </t>
  </si>
  <si>
    <t>picked up lunch for staff</t>
  </si>
  <si>
    <t>checking on staff and sbs</t>
  </si>
  <si>
    <t>checing on staff and sbs</t>
  </si>
  <si>
    <t>Meetung with team sbs</t>
  </si>
  <si>
    <t>sbs with team</t>
  </si>
  <si>
    <t>Deetung with team sbs</t>
  </si>
  <si>
    <t>Training with Greg and 12@12</t>
  </si>
  <si>
    <t>sbs and staffing</t>
  </si>
  <si>
    <t>inspection</t>
  </si>
  <si>
    <t>Inspection</t>
  </si>
  <si>
    <t>Staffing and supervisor communication</t>
  </si>
  <si>
    <t>walk with Rob</t>
  </si>
  <si>
    <t>inspection/ Walk with Rob</t>
  </si>
  <si>
    <t>Check in with Linda and Bryce</t>
  </si>
  <si>
    <t>inspections</t>
  </si>
  <si>
    <t>Inspections</t>
  </si>
  <si>
    <t>stop and meet eith Mark</t>
  </si>
  <si>
    <t>walk School</t>
  </si>
  <si>
    <t>help sbs</t>
  </si>
  <si>
    <t>inspection and PR w/ Michelle</t>
  </si>
  <si>
    <t>inspect high school</t>
  </si>
  <si>
    <t>Walk do to concerns day before</t>
  </si>
  <si>
    <t>PR wih Michelle walk FECC</t>
  </si>
  <si>
    <t>SET up Athletics Meeting</t>
  </si>
  <si>
    <t>3:15am</t>
  </si>
  <si>
    <t>3:15pm</t>
  </si>
  <si>
    <t>7:00am</t>
  </si>
  <si>
    <t>7:00pm</t>
  </si>
  <si>
    <t>4:45pm</t>
  </si>
  <si>
    <t>7:15am</t>
  </si>
  <si>
    <t>Drive</t>
  </si>
  <si>
    <t>7:30am</t>
  </si>
  <si>
    <t>7:07pm</t>
  </si>
  <si>
    <t>Phone, Texts, Emails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</si>
</sst>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E1" zoomScale="70" zoomScaleNormal="70" workbookViewId="0">
      <selection activeCell="J11" sqref="J11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191</v>
      </c>
      <c r="D4" s="52"/>
      <c r="E4" s="11" t="s">
        <v>189</v>
      </c>
      <c r="F4" s="11">
        <v>0.3125</v>
      </c>
      <c r="G4" s="11" t="s">
        <v>186</v>
      </c>
      <c r="H4" s="11" t="s">
        <v>184</v>
      </c>
      <c r="I4" s="11"/>
      <c r="J4" s="11"/>
      <c r="K4" s="61" t="s">
        <v>11</v>
      </c>
      <c r="L4" s="62"/>
      <c r="M4" s="46">
        <f>SUM(M6)+M11</f>
        <v>55.42</v>
      </c>
      <c r="N4" s="47"/>
    </row>
    <row r="5" spans="1:15" ht="36.6" customHeight="1" x14ac:dyDescent="0.25">
      <c r="A5" s="49" t="s">
        <v>12</v>
      </c>
      <c r="B5" s="50"/>
      <c r="C5" s="51" t="s">
        <v>192</v>
      </c>
      <c r="D5" s="52"/>
      <c r="E5" s="11" t="s">
        <v>187</v>
      </c>
      <c r="F5" s="11" t="s">
        <v>188</v>
      </c>
      <c r="G5" s="11" t="s">
        <v>187</v>
      </c>
      <c r="H5" s="11" t="s">
        <v>185</v>
      </c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11.62</v>
      </c>
      <c r="D6" s="52"/>
      <c r="E6" s="12">
        <v>12.25</v>
      </c>
      <c r="F6" s="12">
        <v>9.25</v>
      </c>
      <c r="G6" s="12">
        <v>12</v>
      </c>
      <c r="H6" s="12">
        <v>12</v>
      </c>
      <c r="I6" s="12"/>
      <c r="J6" s="12"/>
      <c r="K6" s="56" t="s">
        <v>14</v>
      </c>
      <c r="L6" s="57"/>
      <c r="M6" s="58">
        <f>SUM(C10:J10)</f>
        <v>55.42</v>
      </c>
      <c r="N6" s="59"/>
    </row>
    <row r="7" spans="1:15" ht="38.1" customHeight="1" x14ac:dyDescent="0.25">
      <c r="A7" s="63" t="s">
        <v>54</v>
      </c>
      <c r="B7" s="37"/>
      <c r="C7" s="55">
        <v>0</v>
      </c>
      <c r="D7" s="52"/>
      <c r="E7" s="12">
        <v>0.5</v>
      </c>
      <c r="F7" s="12">
        <v>0.6</v>
      </c>
      <c r="G7" s="12">
        <v>0</v>
      </c>
      <c r="H7" s="12">
        <v>0</v>
      </c>
      <c r="I7" s="12"/>
      <c r="J7" s="12"/>
      <c r="K7" s="56" t="s">
        <v>15</v>
      </c>
      <c r="L7" s="56"/>
      <c r="M7" s="41">
        <v>1.7</v>
      </c>
      <c r="N7" s="42"/>
    </row>
    <row r="8" spans="1:15" ht="47.45" customHeight="1" x14ac:dyDescent="0.25">
      <c r="A8" s="43" t="s">
        <v>16</v>
      </c>
      <c r="B8" s="43"/>
      <c r="C8" s="44">
        <v>0.25</v>
      </c>
      <c r="D8" s="45"/>
      <c r="E8" s="13">
        <v>0.25</v>
      </c>
      <c r="F8" s="13">
        <v>0.25</v>
      </c>
      <c r="G8" s="13">
        <v>0.1</v>
      </c>
      <c r="H8" s="13">
        <v>0.25</v>
      </c>
      <c r="I8" s="13">
        <v>0.1</v>
      </c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1</v>
      </c>
      <c r="D9" s="52"/>
      <c r="E9" s="14">
        <v>1</v>
      </c>
      <c r="F9" s="14">
        <v>1</v>
      </c>
      <c r="G9" s="14">
        <v>1</v>
      </c>
      <c r="H9" s="14">
        <v>0</v>
      </c>
      <c r="I9" s="14"/>
      <c r="J9" s="14"/>
      <c r="K9" s="56" t="s">
        <v>18</v>
      </c>
      <c r="L9" s="57"/>
      <c r="M9" s="75">
        <f>SUM(N21:N498)</f>
        <v>218.09999999999988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10.87</v>
      </c>
      <c r="D10" s="78"/>
      <c r="E10" s="15">
        <f t="shared" ref="E10:I10" si="0">SUM(E6+E7+E8-E9)</f>
        <v>12</v>
      </c>
      <c r="F10" s="15">
        <f t="shared" si="0"/>
        <v>9.1</v>
      </c>
      <c r="G10" s="15">
        <f t="shared" si="0"/>
        <v>11.1</v>
      </c>
      <c r="H10" s="15">
        <f t="shared" si="0"/>
        <v>12.25</v>
      </c>
      <c r="I10" s="15">
        <f t="shared" si="0"/>
        <v>0.1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>
        <v>0.25</v>
      </c>
      <c r="F13" s="80" t="s">
        <v>193</v>
      </c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0.25</v>
      </c>
      <c r="F14" s="80" t="s">
        <v>193</v>
      </c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>
        <v>0.25</v>
      </c>
      <c r="F15" s="80" t="s">
        <v>193</v>
      </c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>
        <v>0.1</v>
      </c>
      <c r="F16" s="80" t="s">
        <v>193</v>
      </c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0.25</v>
      </c>
      <c r="F17" s="80" t="s">
        <v>193</v>
      </c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>
        <v>0.1</v>
      </c>
      <c r="F18" s="80" t="s">
        <v>193</v>
      </c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44949</v>
      </c>
      <c r="B21" s="26" t="s">
        <v>72</v>
      </c>
      <c r="C21" s="27">
        <v>0.35416666666666669</v>
      </c>
      <c r="D21" s="27">
        <v>0.35833333333333334</v>
      </c>
      <c r="E21" s="26" t="s">
        <v>81</v>
      </c>
      <c r="F21" s="26">
        <v>0.6</v>
      </c>
      <c r="G21" s="26"/>
      <c r="H21" s="26" t="s">
        <v>82</v>
      </c>
      <c r="I21" s="26" t="s">
        <v>83</v>
      </c>
      <c r="J21" s="26" t="s">
        <v>84</v>
      </c>
      <c r="K21" s="31" t="s">
        <v>157</v>
      </c>
      <c r="L21" s="28"/>
      <c r="M21" s="28"/>
      <c r="N21" s="28">
        <f t="shared" ref="N21:N84" si="1">F21+M21</f>
        <v>0.6</v>
      </c>
    </row>
    <row r="22" spans="1:15" x14ac:dyDescent="0.25">
      <c r="A22" s="25">
        <v>44949</v>
      </c>
      <c r="B22" s="26" t="s">
        <v>72</v>
      </c>
      <c r="C22" s="27">
        <v>0.43611111111111112</v>
      </c>
      <c r="D22" s="27">
        <v>0.4381944444444445</v>
      </c>
      <c r="E22" s="26" t="s">
        <v>85</v>
      </c>
      <c r="F22" s="26">
        <v>0.8</v>
      </c>
      <c r="G22" s="26" t="s">
        <v>83</v>
      </c>
      <c r="H22" s="26" t="s">
        <v>84</v>
      </c>
      <c r="I22" s="26" t="s">
        <v>86</v>
      </c>
      <c r="J22" s="26" t="s">
        <v>87</v>
      </c>
      <c r="K22" s="31" t="s">
        <v>158</v>
      </c>
      <c r="L22" s="28"/>
      <c r="M22" s="28"/>
      <c r="N22" s="28">
        <f t="shared" si="1"/>
        <v>0.8</v>
      </c>
    </row>
    <row r="23" spans="1:15" x14ac:dyDescent="0.25">
      <c r="A23" s="25">
        <v>44949</v>
      </c>
      <c r="B23" s="26" t="s">
        <v>72</v>
      </c>
      <c r="C23" s="27">
        <v>0.45208333333333334</v>
      </c>
      <c r="D23" s="27">
        <v>0.45347222222222222</v>
      </c>
      <c r="E23" s="26" t="s">
        <v>88</v>
      </c>
      <c r="F23" s="26">
        <v>1</v>
      </c>
      <c r="G23" s="26" t="s">
        <v>86</v>
      </c>
      <c r="H23" s="26" t="s">
        <v>87</v>
      </c>
      <c r="I23" s="26" t="s">
        <v>83</v>
      </c>
      <c r="J23" s="26" t="s">
        <v>84</v>
      </c>
      <c r="K23" s="31" t="s">
        <v>159</v>
      </c>
      <c r="L23" s="28"/>
      <c r="M23" s="28"/>
      <c r="N23" s="28">
        <f t="shared" si="1"/>
        <v>1</v>
      </c>
    </row>
    <row r="24" spans="1:15" x14ac:dyDescent="0.25">
      <c r="A24" s="25">
        <v>44949</v>
      </c>
      <c r="B24" s="26" t="s">
        <v>72</v>
      </c>
      <c r="C24" s="27">
        <v>0.57638888888888895</v>
      </c>
      <c r="D24" s="27">
        <v>0.57916666666666672</v>
      </c>
      <c r="E24" s="26"/>
      <c r="F24" s="26">
        <v>1.3</v>
      </c>
      <c r="G24" s="26" t="s">
        <v>83</v>
      </c>
      <c r="H24" s="26" t="s">
        <v>84</v>
      </c>
      <c r="I24" s="26"/>
      <c r="J24" s="26" t="s">
        <v>89</v>
      </c>
      <c r="K24" s="31" t="s">
        <v>160</v>
      </c>
      <c r="L24" s="28"/>
      <c r="M24" s="28"/>
      <c r="N24" s="28">
        <f t="shared" si="1"/>
        <v>1.3</v>
      </c>
    </row>
    <row r="25" spans="1:15" x14ac:dyDescent="0.25">
      <c r="A25" s="25">
        <v>44949</v>
      </c>
      <c r="B25" s="26" t="s">
        <v>72</v>
      </c>
      <c r="C25" s="27">
        <v>0.62638888888888888</v>
      </c>
      <c r="D25" s="27">
        <v>0.62847222222222221</v>
      </c>
      <c r="E25" s="26" t="s">
        <v>90</v>
      </c>
      <c r="F25" s="26">
        <v>1.8</v>
      </c>
      <c r="G25" s="26"/>
      <c r="H25" s="26" t="s">
        <v>91</v>
      </c>
      <c r="I25" s="26"/>
      <c r="J25" s="26" t="s">
        <v>92</v>
      </c>
      <c r="K25" s="31" t="s">
        <v>161</v>
      </c>
      <c r="L25" s="28"/>
      <c r="M25" s="28"/>
      <c r="N25" s="28">
        <f t="shared" si="1"/>
        <v>1.8</v>
      </c>
    </row>
    <row r="26" spans="1:15" x14ac:dyDescent="0.25">
      <c r="A26" s="25">
        <v>44949</v>
      </c>
      <c r="B26" s="26" t="s">
        <v>72</v>
      </c>
      <c r="C26" s="27">
        <v>0.65555555555555556</v>
      </c>
      <c r="D26" s="27">
        <v>0.67569444444444438</v>
      </c>
      <c r="E26" s="26" t="s">
        <v>93</v>
      </c>
      <c r="F26" s="26">
        <v>23.1</v>
      </c>
      <c r="G26" s="26"/>
      <c r="H26" s="26" t="s">
        <v>92</v>
      </c>
      <c r="I26" s="26"/>
      <c r="J26" s="26" t="s">
        <v>82</v>
      </c>
      <c r="K26" s="31" t="s">
        <v>162</v>
      </c>
      <c r="L26" s="28"/>
      <c r="M26" s="28"/>
      <c r="N26" s="28">
        <f t="shared" si="1"/>
        <v>23.1</v>
      </c>
    </row>
    <row r="27" spans="1:15" x14ac:dyDescent="0.25">
      <c r="A27" s="25">
        <v>44949</v>
      </c>
      <c r="B27" s="26" t="s">
        <v>72</v>
      </c>
      <c r="C27" s="27">
        <v>0.68680555555555556</v>
      </c>
      <c r="D27" s="27">
        <v>0.68819444444444444</v>
      </c>
      <c r="E27" s="26" t="s">
        <v>94</v>
      </c>
      <c r="F27" s="26">
        <v>0.5</v>
      </c>
      <c r="G27" s="26"/>
      <c r="H27" s="26" t="s">
        <v>82</v>
      </c>
      <c r="I27" s="26" t="s">
        <v>86</v>
      </c>
      <c r="J27" s="26" t="s">
        <v>87</v>
      </c>
      <c r="K27" s="31" t="s">
        <v>163</v>
      </c>
      <c r="L27" s="28"/>
      <c r="M27" s="28"/>
      <c r="N27" s="28">
        <f t="shared" si="1"/>
        <v>0.5</v>
      </c>
    </row>
    <row r="28" spans="1:15" x14ac:dyDescent="0.25">
      <c r="A28" s="25">
        <v>44949</v>
      </c>
      <c r="B28" s="26" t="s">
        <v>72</v>
      </c>
      <c r="C28" s="27">
        <v>0.71319444444444446</v>
      </c>
      <c r="D28" s="27">
        <v>0.73958333333333337</v>
      </c>
      <c r="E28" s="26" t="s">
        <v>95</v>
      </c>
      <c r="F28" s="26">
        <v>23.1</v>
      </c>
      <c r="G28" s="26" t="s">
        <v>86</v>
      </c>
      <c r="H28" s="26" t="s">
        <v>87</v>
      </c>
      <c r="I28" s="26"/>
      <c r="J28" s="26" t="s">
        <v>92</v>
      </c>
      <c r="K28" s="31" t="s">
        <v>164</v>
      </c>
      <c r="L28" s="28"/>
      <c r="M28" s="28"/>
      <c r="N28" s="28">
        <f t="shared" si="1"/>
        <v>23.1</v>
      </c>
    </row>
    <row r="29" spans="1:15" x14ac:dyDescent="0.25">
      <c r="A29" s="25">
        <v>44949</v>
      </c>
      <c r="B29" s="26" t="s">
        <v>72</v>
      </c>
      <c r="C29" s="27">
        <v>0.75277777777777777</v>
      </c>
      <c r="D29" s="27">
        <v>0.75555555555555554</v>
      </c>
      <c r="E29" s="26" t="s">
        <v>96</v>
      </c>
      <c r="F29" s="26">
        <v>2.5</v>
      </c>
      <c r="G29" s="26"/>
      <c r="H29" s="26" t="s">
        <v>92</v>
      </c>
      <c r="I29" s="26" t="s">
        <v>97</v>
      </c>
      <c r="J29" s="26" t="s">
        <v>98</v>
      </c>
      <c r="K29" s="31" t="s">
        <v>164</v>
      </c>
      <c r="L29" s="28"/>
      <c r="M29" s="28"/>
      <c r="N29" s="28">
        <f t="shared" si="1"/>
        <v>2.5</v>
      </c>
    </row>
    <row r="30" spans="1:15" x14ac:dyDescent="0.25">
      <c r="A30" s="25">
        <v>44949</v>
      </c>
      <c r="B30" s="26" t="s">
        <v>72</v>
      </c>
      <c r="C30" s="27">
        <v>0.78680555555555554</v>
      </c>
      <c r="D30" s="27">
        <v>0.79027777777777775</v>
      </c>
      <c r="E30" s="26" t="s">
        <v>99</v>
      </c>
      <c r="F30" s="26">
        <v>2.5</v>
      </c>
      <c r="G30" s="26" t="s">
        <v>97</v>
      </c>
      <c r="H30" s="26" t="s">
        <v>98</v>
      </c>
      <c r="I30" s="26"/>
      <c r="J30" s="26" t="s">
        <v>92</v>
      </c>
      <c r="K30" s="31" t="s">
        <v>164</v>
      </c>
      <c r="L30" s="28"/>
      <c r="M30" s="28"/>
      <c r="N30" s="28">
        <f t="shared" si="1"/>
        <v>2.5</v>
      </c>
    </row>
    <row r="31" spans="1:15" x14ac:dyDescent="0.25">
      <c r="A31" s="25">
        <v>44949</v>
      </c>
      <c r="B31" s="26" t="s">
        <v>72</v>
      </c>
      <c r="C31" s="27">
        <v>0.79652777777777783</v>
      </c>
      <c r="D31" s="27">
        <v>0.81041666666666667</v>
      </c>
      <c r="E31" s="26"/>
      <c r="F31" s="26">
        <v>15.6</v>
      </c>
      <c r="G31" s="26"/>
      <c r="H31" s="26" t="s">
        <v>92</v>
      </c>
      <c r="I31" s="26"/>
      <c r="J31" s="26" t="s">
        <v>100</v>
      </c>
      <c r="K31" s="31" t="s">
        <v>190</v>
      </c>
      <c r="L31" s="28"/>
      <c r="M31" s="28">
        <v>-15</v>
      </c>
      <c r="N31" s="28">
        <f t="shared" si="1"/>
        <v>0.59999999999999964</v>
      </c>
    </row>
    <row r="32" spans="1:15" x14ac:dyDescent="0.25">
      <c r="A32" s="25">
        <v>44950</v>
      </c>
      <c r="B32" s="26" t="s">
        <v>101</v>
      </c>
      <c r="C32" s="27">
        <v>0.37013888888888885</v>
      </c>
      <c r="D32" s="27">
        <v>0.3840277777777778</v>
      </c>
      <c r="E32" s="26" t="s">
        <v>102</v>
      </c>
      <c r="F32" s="26">
        <v>19.3</v>
      </c>
      <c r="G32" s="26"/>
      <c r="H32" s="26" t="s">
        <v>82</v>
      </c>
      <c r="I32" s="26" t="s">
        <v>103</v>
      </c>
      <c r="J32" s="26" t="s">
        <v>104</v>
      </c>
      <c r="K32" s="31" t="s">
        <v>166</v>
      </c>
      <c r="L32" s="28"/>
      <c r="M32" s="28"/>
      <c r="N32" s="28">
        <f t="shared" si="1"/>
        <v>19.3</v>
      </c>
    </row>
    <row r="33" spans="1:14" x14ac:dyDescent="0.25">
      <c r="A33" s="25">
        <v>44950</v>
      </c>
      <c r="B33" s="26" t="s">
        <v>101</v>
      </c>
      <c r="C33" s="27">
        <v>0.5708333333333333</v>
      </c>
      <c r="D33" s="27">
        <v>0.57708333333333328</v>
      </c>
      <c r="E33" s="26" t="s">
        <v>105</v>
      </c>
      <c r="F33" s="26">
        <v>1.3</v>
      </c>
      <c r="G33" s="26" t="s">
        <v>103</v>
      </c>
      <c r="H33" s="26" t="s">
        <v>104</v>
      </c>
      <c r="I33" s="26"/>
      <c r="J33" s="26" t="s">
        <v>106</v>
      </c>
      <c r="K33" s="31" t="s">
        <v>166</v>
      </c>
      <c r="L33" s="28"/>
      <c r="M33" s="28"/>
      <c r="N33" s="28">
        <f t="shared" si="1"/>
        <v>1.3</v>
      </c>
    </row>
    <row r="34" spans="1:14" x14ac:dyDescent="0.25">
      <c r="A34" s="25">
        <v>44950</v>
      </c>
      <c r="B34" s="26" t="s">
        <v>101</v>
      </c>
      <c r="C34" s="27">
        <v>0.64097222222222217</v>
      </c>
      <c r="D34" s="27">
        <v>0.64444444444444449</v>
      </c>
      <c r="E34" s="26" t="s">
        <v>107</v>
      </c>
      <c r="F34" s="26">
        <v>1.4</v>
      </c>
      <c r="G34" s="26"/>
      <c r="H34" s="26" t="s">
        <v>106</v>
      </c>
      <c r="I34" s="26"/>
      <c r="J34" s="26" t="s">
        <v>92</v>
      </c>
      <c r="K34" s="31" t="s">
        <v>167</v>
      </c>
      <c r="L34" s="28"/>
      <c r="M34" s="28"/>
      <c r="N34" s="28">
        <f t="shared" si="1"/>
        <v>1.4</v>
      </c>
    </row>
    <row r="35" spans="1:14" x14ac:dyDescent="0.25">
      <c r="A35" s="25">
        <v>44950</v>
      </c>
      <c r="B35" s="26" t="s">
        <v>101</v>
      </c>
      <c r="C35" s="27">
        <v>0.66319444444444442</v>
      </c>
      <c r="D35" s="27">
        <v>0.67013888888888884</v>
      </c>
      <c r="E35" s="26" t="s">
        <v>108</v>
      </c>
      <c r="F35" s="26">
        <v>2.5</v>
      </c>
      <c r="G35" s="26"/>
      <c r="H35" s="26" t="s">
        <v>92</v>
      </c>
      <c r="I35" s="26" t="s">
        <v>97</v>
      </c>
      <c r="J35" s="26" t="s">
        <v>98</v>
      </c>
      <c r="K35" s="31" t="s">
        <v>164</v>
      </c>
      <c r="L35" s="28"/>
      <c r="M35" s="28"/>
      <c r="N35" s="28">
        <f t="shared" si="1"/>
        <v>2.5</v>
      </c>
    </row>
    <row r="36" spans="1:14" x14ac:dyDescent="0.25">
      <c r="A36" s="25">
        <v>44950</v>
      </c>
      <c r="B36" s="26" t="s">
        <v>101</v>
      </c>
      <c r="C36" s="27">
        <v>0.67847222222222225</v>
      </c>
      <c r="D36" s="27">
        <v>0.68194444444444446</v>
      </c>
      <c r="E36" s="26" t="s">
        <v>109</v>
      </c>
      <c r="F36" s="26">
        <v>2.2000000000000002</v>
      </c>
      <c r="G36" s="26" t="s">
        <v>97</v>
      </c>
      <c r="H36" s="26" t="s">
        <v>98</v>
      </c>
      <c r="I36" s="26" t="s">
        <v>110</v>
      </c>
      <c r="J36" s="26" t="s">
        <v>111</v>
      </c>
      <c r="K36" s="31" t="s">
        <v>164</v>
      </c>
      <c r="L36" s="28"/>
      <c r="M36" s="28"/>
      <c r="N36" s="28">
        <f t="shared" si="1"/>
        <v>2.2000000000000002</v>
      </c>
    </row>
    <row r="37" spans="1:14" x14ac:dyDescent="0.25">
      <c r="A37" s="25">
        <v>44950</v>
      </c>
      <c r="B37" s="26" t="s">
        <v>101</v>
      </c>
      <c r="C37" s="27">
        <v>0.70763888888888893</v>
      </c>
      <c r="D37" s="27">
        <v>0.71180555555555547</v>
      </c>
      <c r="E37" s="26" t="s">
        <v>107</v>
      </c>
      <c r="F37" s="26">
        <v>2</v>
      </c>
      <c r="G37" s="26" t="s">
        <v>110</v>
      </c>
      <c r="H37" s="26" t="s">
        <v>111</v>
      </c>
      <c r="I37" s="26" t="s">
        <v>97</v>
      </c>
      <c r="J37" s="26" t="s">
        <v>98</v>
      </c>
      <c r="K37" s="31" t="s">
        <v>164</v>
      </c>
      <c r="L37" s="28"/>
      <c r="M37" s="28"/>
      <c r="N37" s="28">
        <f t="shared" si="1"/>
        <v>2</v>
      </c>
    </row>
    <row r="38" spans="1:14" x14ac:dyDescent="0.25">
      <c r="A38" s="25">
        <v>44950</v>
      </c>
      <c r="B38" s="26" t="s">
        <v>101</v>
      </c>
      <c r="C38" s="27">
        <v>0.73055555555555562</v>
      </c>
      <c r="D38" s="27">
        <v>0.7402777777777777</v>
      </c>
      <c r="E38" s="26" t="s">
        <v>112</v>
      </c>
      <c r="F38" s="26">
        <v>2.8</v>
      </c>
      <c r="G38" s="26" t="s">
        <v>97</v>
      </c>
      <c r="H38" s="26" t="s">
        <v>98</v>
      </c>
      <c r="I38" s="26" t="s">
        <v>113</v>
      </c>
      <c r="J38" s="26" t="s">
        <v>114</v>
      </c>
      <c r="K38" s="31" t="s">
        <v>164</v>
      </c>
      <c r="L38" s="28"/>
      <c r="M38" s="28"/>
      <c r="N38" s="28">
        <f t="shared" si="1"/>
        <v>2.8</v>
      </c>
    </row>
    <row r="39" spans="1:14" x14ac:dyDescent="0.25">
      <c r="A39" s="25">
        <v>44950</v>
      </c>
      <c r="B39" s="26" t="s">
        <v>101</v>
      </c>
      <c r="C39" s="27">
        <v>0.76180555555555562</v>
      </c>
      <c r="D39" s="27">
        <v>0.76874999999999993</v>
      </c>
      <c r="E39" s="26" t="s">
        <v>115</v>
      </c>
      <c r="F39" s="26">
        <v>2.8</v>
      </c>
      <c r="G39" s="26" t="s">
        <v>113</v>
      </c>
      <c r="H39" s="26" t="s">
        <v>114</v>
      </c>
      <c r="I39" s="26"/>
      <c r="J39" s="26" t="s">
        <v>116</v>
      </c>
      <c r="K39" s="31" t="s">
        <v>164</v>
      </c>
      <c r="L39" s="28"/>
      <c r="M39" s="28"/>
      <c r="N39" s="28">
        <f t="shared" si="1"/>
        <v>2.8</v>
      </c>
    </row>
    <row r="40" spans="1:14" x14ac:dyDescent="0.25">
      <c r="A40" s="25">
        <v>44950</v>
      </c>
      <c r="B40" s="26" t="s">
        <v>101</v>
      </c>
      <c r="C40" s="27">
        <v>0.79166666666666663</v>
      </c>
      <c r="D40" s="27">
        <v>0.81527777777777777</v>
      </c>
      <c r="E40" s="26"/>
      <c r="F40" s="26">
        <v>20.7</v>
      </c>
      <c r="G40" s="26"/>
      <c r="H40" s="26" t="s">
        <v>116</v>
      </c>
      <c r="I40" s="26"/>
      <c r="J40" s="26" t="s">
        <v>117</v>
      </c>
      <c r="K40" s="31" t="s">
        <v>164</v>
      </c>
      <c r="L40" s="28"/>
      <c r="M40" s="28"/>
      <c r="N40" s="28">
        <f t="shared" si="1"/>
        <v>20.7</v>
      </c>
    </row>
    <row r="41" spans="1:14" x14ac:dyDescent="0.25">
      <c r="A41" s="25">
        <v>44951</v>
      </c>
      <c r="B41" s="26" t="s">
        <v>118</v>
      </c>
      <c r="C41" s="27">
        <v>0.46666666666666662</v>
      </c>
      <c r="D41" s="27">
        <v>0.47222222222222227</v>
      </c>
      <c r="E41" s="26" t="s">
        <v>119</v>
      </c>
      <c r="F41" s="26">
        <v>2.8</v>
      </c>
      <c r="G41" s="26" t="s">
        <v>120</v>
      </c>
      <c r="H41" s="26" t="s">
        <v>121</v>
      </c>
      <c r="I41" s="26"/>
      <c r="J41" s="26" t="s">
        <v>122</v>
      </c>
      <c r="K41" s="31" t="s">
        <v>164</v>
      </c>
      <c r="L41" s="28"/>
      <c r="M41" s="28"/>
      <c r="N41" s="28">
        <f t="shared" si="1"/>
        <v>2.8</v>
      </c>
    </row>
    <row r="42" spans="1:14" x14ac:dyDescent="0.25">
      <c r="A42" s="25">
        <v>44951</v>
      </c>
      <c r="B42" s="26" t="s">
        <v>118</v>
      </c>
      <c r="C42" s="27">
        <v>0.5</v>
      </c>
      <c r="D42" s="27">
        <v>0.50416666666666665</v>
      </c>
      <c r="E42" s="26" t="s">
        <v>123</v>
      </c>
      <c r="F42" s="26">
        <v>2.8</v>
      </c>
      <c r="G42" s="26"/>
      <c r="H42" s="26" t="s">
        <v>122</v>
      </c>
      <c r="I42" s="26" t="s">
        <v>120</v>
      </c>
      <c r="J42" s="26" t="s">
        <v>121</v>
      </c>
      <c r="K42" s="31" t="s">
        <v>168</v>
      </c>
      <c r="L42" s="28"/>
      <c r="M42" s="28"/>
      <c r="N42" s="28">
        <f t="shared" si="1"/>
        <v>2.8</v>
      </c>
    </row>
    <row r="43" spans="1:14" x14ac:dyDescent="0.25">
      <c r="A43" s="25">
        <v>44951</v>
      </c>
      <c r="B43" s="26" t="s">
        <v>118</v>
      </c>
      <c r="C43" s="27">
        <v>0.54305555555555551</v>
      </c>
      <c r="D43" s="27">
        <v>0.54861111111111105</v>
      </c>
      <c r="E43" s="26" t="s">
        <v>124</v>
      </c>
      <c r="F43" s="26">
        <v>2.6</v>
      </c>
      <c r="G43" s="26" t="s">
        <v>120</v>
      </c>
      <c r="H43" s="26" t="s">
        <v>121</v>
      </c>
      <c r="I43" s="26"/>
      <c r="J43" s="26" t="s">
        <v>125</v>
      </c>
      <c r="K43" s="31" t="s">
        <v>169</v>
      </c>
      <c r="L43" s="28"/>
      <c r="M43" s="28"/>
      <c r="N43" s="28">
        <f t="shared" si="1"/>
        <v>2.6</v>
      </c>
    </row>
    <row r="44" spans="1:14" x14ac:dyDescent="0.25">
      <c r="A44" s="25">
        <v>44951</v>
      </c>
      <c r="B44" s="26" t="s">
        <v>118</v>
      </c>
      <c r="C44" s="27">
        <v>0.59027777777777779</v>
      </c>
      <c r="D44" s="27">
        <v>0.59097222222222223</v>
      </c>
      <c r="E44" s="26" t="s">
        <v>126</v>
      </c>
      <c r="F44" s="26">
        <v>0.2</v>
      </c>
      <c r="G44" s="26"/>
      <c r="H44" s="26" t="s">
        <v>125</v>
      </c>
      <c r="I44" s="26"/>
      <c r="J44" s="26" t="s">
        <v>127</v>
      </c>
      <c r="K44" s="31" t="s">
        <v>168</v>
      </c>
      <c r="L44" s="28"/>
      <c r="M44" s="28"/>
      <c r="N44" s="28">
        <f t="shared" si="1"/>
        <v>0.2</v>
      </c>
    </row>
    <row r="45" spans="1:14" x14ac:dyDescent="0.25">
      <c r="A45" s="25">
        <v>44951</v>
      </c>
      <c r="B45" s="26" t="s">
        <v>118</v>
      </c>
      <c r="C45" s="27">
        <v>0.65208333333333335</v>
      </c>
      <c r="D45" s="27">
        <v>0.65972222222222221</v>
      </c>
      <c r="E45" s="26" t="s">
        <v>128</v>
      </c>
      <c r="F45" s="26">
        <v>3.2</v>
      </c>
      <c r="G45" s="26"/>
      <c r="H45" s="26" t="s">
        <v>127</v>
      </c>
      <c r="I45" s="26"/>
      <c r="J45" s="26" t="s">
        <v>125</v>
      </c>
      <c r="K45" s="31" t="s">
        <v>168</v>
      </c>
      <c r="L45" s="28"/>
      <c r="M45" s="28"/>
      <c r="N45" s="28">
        <f t="shared" si="1"/>
        <v>3.2</v>
      </c>
    </row>
    <row r="46" spans="1:14" ht="30" x14ac:dyDescent="0.25">
      <c r="A46" s="25">
        <v>44951</v>
      </c>
      <c r="B46" s="26" t="s">
        <v>118</v>
      </c>
      <c r="C46" s="27">
        <v>0.66736111111111107</v>
      </c>
      <c r="D46" s="27">
        <v>0.67847222222222225</v>
      </c>
      <c r="E46" s="26" t="s">
        <v>129</v>
      </c>
      <c r="F46" s="26">
        <v>11.6</v>
      </c>
      <c r="G46" s="26"/>
      <c r="H46" s="26" t="s">
        <v>125</v>
      </c>
      <c r="I46" s="26"/>
      <c r="J46" s="26" t="s">
        <v>130</v>
      </c>
      <c r="K46" s="31" t="s">
        <v>170</v>
      </c>
      <c r="L46" s="28"/>
      <c r="M46" s="28"/>
      <c r="N46" s="28">
        <f t="shared" si="1"/>
        <v>11.6</v>
      </c>
    </row>
    <row r="47" spans="1:14" x14ac:dyDescent="0.25">
      <c r="A47" s="25">
        <v>44951</v>
      </c>
      <c r="B47" s="26" t="s">
        <v>118</v>
      </c>
      <c r="C47" s="27">
        <v>0.68333333333333324</v>
      </c>
      <c r="D47" s="27">
        <v>0.6972222222222223</v>
      </c>
      <c r="E47" s="26"/>
      <c r="F47" s="26">
        <v>16.3</v>
      </c>
      <c r="G47" s="26"/>
      <c r="H47" s="26" t="s">
        <v>130</v>
      </c>
      <c r="I47" s="26"/>
      <c r="J47" s="26" t="s">
        <v>131</v>
      </c>
      <c r="K47" s="31"/>
      <c r="L47" s="28"/>
      <c r="M47" s="28">
        <v>-15</v>
      </c>
      <c r="N47" s="28">
        <f t="shared" si="1"/>
        <v>1.3000000000000007</v>
      </c>
    </row>
    <row r="48" spans="1:14" x14ac:dyDescent="0.25">
      <c r="A48" s="25">
        <v>44952</v>
      </c>
      <c r="B48" s="26" t="s">
        <v>132</v>
      </c>
      <c r="C48" s="27">
        <v>0.2673611111111111</v>
      </c>
      <c r="D48" s="27">
        <v>0.28750000000000003</v>
      </c>
      <c r="E48" s="26" t="s">
        <v>133</v>
      </c>
      <c r="F48" s="26">
        <v>20.2</v>
      </c>
      <c r="G48" s="26"/>
      <c r="H48" s="26" t="s">
        <v>131</v>
      </c>
      <c r="I48" s="26" t="s">
        <v>86</v>
      </c>
      <c r="J48" s="26" t="s">
        <v>87</v>
      </c>
      <c r="K48" s="31" t="s">
        <v>172</v>
      </c>
      <c r="L48" s="28"/>
      <c r="M48" s="28"/>
      <c r="N48" s="28">
        <f t="shared" si="1"/>
        <v>20.2</v>
      </c>
    </row>
    <row r="49" spans="1:14" x14ac:dyDescent="0.25">
      <c r="A49" s="25">
        <v>44952</v>
      </c>
      <c r="B49" s="26" t="s">
        <v>132</v>
      </c>
      <c r="C49" s="27">
        <v>0.30972222222222223</v>
      </c>
      <c r="D49" s="27">
        <v>0.31666666666666665</v>
      </c>
      <c r="E49" s="26" t="s">
        <v>112</v>
      </c>
      <c r="F49" s="26">
        <v>1</v>
      </c>
      <c r="G49" s="26" t="s">
        <v>86</v>
      </c>
      <c r="H49" s="26" t="s">
        <v>87</v>
      </c>
      <c r="I49" s="26" t="s">
        <v>83</v>
      </c>
      <c r="J49" s="26" t="s">
        <v>84</v>
      </c>
      <c r="K49" s="31" t="s">
        <v>171</v>
      </c>
      <c r="L49" s="28"/>
      <c r="M49" s="28"/>
      <c r="N49" s="28">
        <f t="shared" si="1"/>
        <v>1</v>
      </c>
    </row>
    <row r="50" spans="1:14" x14ac:dyDescent="0.25">
      <c r="A50" s="25">
        <v>44952</v>
      </c>
      <c r="B50" s="26" t="s">
        <v>132</v>
      </c>
      <c r="C50" s="27">
        <v>0.33819444444444446</v>
      </c>
      <c r="D50" s="27">
        <v>0.34027777777777773</v>
      </c>
      <c r="E50" s="26" t="s">
        <v>134</v>
      </c>
      <c r="F50" s="26">
        <v>0.6</v>
      </c>
      <c r="G50" s="26" t="s">
        <v>83</v>
      </c>
      <c r="H50" s="26" t="s">
        <v>84</v>
      </c>
      <c r="I50" s="26"/>
      <c r="J50" s="26" t="s">
        <v>82</v>
      </c>
      <c r="K50" s="31" t="s">
        <v>164</v>
      </c>
      <c r="L50" s="28"/>
      <c r="M50" s="28"/>
      <c r="N50" s="28">
        <f t="shared" si="1"/>
        <v>0.6</v>
      </c>
    </row>
    <row r="51" spans="1:14" x14ac:dyDescent="0.25">
      <c r="A51" s="25">
        <v>44952</v>
      </c>
      <c r="B51" s="26" t="s">
        <v>132</v>
      </c>
      <c r="C51" s="27">
        <v>0.3611111111111111</v>
      </c>
      <c r="D51" s="27">
        <v>0.3659722222222222</v>
      </c>
      <c r="E51" s="26" t="s">
        <v>134</v>
      </c>
      <c r="F51" s="26">
        <v>2.7</v>
      </c>
      <c r="G51" s="26"/>
      <c r="H51" s="26" t="s">
        <v>82</v>
      </c>
      <c r="I51" s="26" t="s">
        <v>135</v>
      </c>
      <c r="J51" s="26" t="s">
        <v>136</v>
      </c>
      <c r="K51" s="31" t="s">
        <v>173</v>
      </c>
      <c r="L51" s="28"/>
      <c r="M51" s="28"/>
      <c r="N51" s="28">
        <f t="shared" si="1"/>
        <v>2.7</v>
      </c>
    </row>
    <row r="52" spans="1:14" x14ac:dyDescent="0.25">
      <c r="A52" s="25">
        <v>44952</v>
      </c>
      <c r="B52" s="26" t="s">
        <v>132</v>
      </c>
      <c r="C52" s="27">
        <v>0.38680555555555557</v>
      </c>
      <c r="D52" s="27">
        <v>0.40416666666666662</v>
      </c>
      <c r="E52" s="26" t="s">
        <v>137</v>
      </c>
      <c r="F52" s="26">
        <v>20.5</v>
      </c>
      <c r="G52" s="26" t="s">
        <v>135</v>
      </c>
      <c r="H52" s="26" t="s">
        <v>136</v>
      </c>
      <c r="I52" s="26" t="s">
        <v>110</v>
      </c>
      <c r="J52" s="26" t="s">
        <v>111</v>
      </c>
      <c r="K52" s="31" t="s">
        <v>174</v>
      </c>
      <c r="L52" s="28"/>
      <c r="M52" s="28"/>
      <c r="N52" s="28">
        <f t="shared" si="1"/>
        <v>20.5</v>
      </c>
    </row>
    <row r="53" spans="1:14" x14ac:dyDescent="0.25">
      <c r="A53" s="25">
        <v>44952</v>
      </c>
      <c r="B53" s="26" t="s">
        <v>132</v>
      </c>
      <c r="C53" s="27">
        <v>0.47430555555555554</v>
      </c>
      <c r="D53" s="27">
        <v>0.47847222222222219</v>
      </c>
      <c r="E53" s="26" t="s">
        <v>138</v>
      </c>
      <c r="F53" s="26">
        <v>2.1</v>
      </c>
      <c r="G53" s="26" t="s">
        <v>110</v>
      </c>
      <c r="H53" s="26" t="s">
        <v>111</v>
      </c>
      <c r="I53" s="26" t="s">
        <v>97</v>
      </c>
      <c r="J53" s="26" t="s">
        <v>98</v>
      </c>
      <c r="K53" s="31" t="s">
        <v>175</v>
      </c>
      <c r="L53" s="28"/>
      <c r="M53" s="28"/>
      <c r="N53" s="28">
        <f t="shared" si="1"/>
        <v>2.1</v>
      </c>
    </row>
    <row r="54" spans="1:14" x14ac:dyDescent="0.25">
      <c r="A54" s="25">
        <v>44952</v>
      </c>
      <c r="B54" s="26" t="s">
        <v>132</v>
      </c>
      <c r="C54" s="27">
        <v>0.52569444444444446</v>
      </c>
      <c r="D54" s="27">
        <v>0.52708333333333335</v>
      </c>
      <c r="E54" s="26" t="s">
        <v>139</v>
      </c>
      <c r="F54" s="26">
        <v>0.7</v>
      </c>
      <c r="G54" s="26" t="s">
        <v>97</v>
      </c>
      <c r="H54" s="26" t="s">
        <v>98</v>
      </c>
      <c r="I54" s="26"/>
      <c r="J54" s="26" t="s">
        <v>106</v>
      </c>
      <c r="K54" s="31" t="s">
        <v>176</v>
      </c>
      <c r="L54" s="28"/>
      <c r="M54" s="28"/>
      <c r="N54" s="28">
        <f t="shared" si="1"/>
        <v>0.7</v>
      </c>
    </row>
    <row r="55" spans="1:14" x14ac:dyDescent="0.25">
      <c r="A55" s="25">
        <v>44952</v>
      </c>
      <c r="B55" s="26" t="s">
        <v>132</v>
      </c>
      <c r="C55" s="27">
        <v>0.55069444444444449</v>
      </c>
      <c r="D55" s="27">
        <v>0.55486111111111114</v>
      </c>
      <c r="E55" s="26"/>
      <c r="F55" s="26">
        <v>2.2000000000000002</v>
      </c>
      <c r="G55" s="26"/>
      <c r="H55" s="26" t="s">
        <v>106</v>
      </c>
      <c r="I55" s="26" t="s">
        <v>140</v>
      </c>
      <c r="J55" s="26" t="s">
        <v>141</v>
      </c>
      <c r="K55" s="31" t="s">
        <v>177</v>
      </c>
      <c r="L55" s="28"/>
      <c r="M55" s="28"/>
      <c r="N55" s="28">
        <f t="shared" si="1"/>
        <v>2.2000000000000002</v>
      </c>
    </row>
    <row r="56" spans="1:14" x14ac:dyDescent="0.25">
      <c r="A56" s="25">
        <v>44952</v>
      </c>
      <c r="B56" s="26" t="s">
        <v>132</v>
      </c>
      <c r="C56" s="27">
        <v>0.66875000000000007</v>
      </c>
      <c r="D56" s="27">
        <v>0.6743055555555556</v>
      </c>
      <c r="E56" s="26" t="s">
        <v>142</v>
      </c>
      <c r="F56" s="26">
        <v>2.6</v>
      </c>
      <c r="G56" s="26"/>
      <c r="H56" s="26" t="s">
        <v>116</v>
      </c>
      <c r="I56" s="26" t="s">
        <v>97</v>
      </c>
      <c r="J56" s="26" t="s">
        <v>98</v>
      </c>
      <c r="K56" s="31" t="s">
        <v>178</v>
      </c>
      <c r="L56" s="28"/>
      <c r="M56" s="28"/>
      <c r="N56" s="28">
        <f t="shared" si="1"/>
        <v>2.6</v>
      </c>
    </row>
    <row r="57" spans="1:14" x14ac:dyDescent="0.25">
      <c r="A57" s="25">
        <v>44952</v>
      </c>
      <c r="B57" s="26" t="s">
        <v>132</v>
      </c>
      <c r="C57" s="27">
        <v>0.75694444444444453</v>
      </c>
      <c r="D57" s="27">
        <v>0.76180555555555562</v>
      </c>
      <c r="E57" s="26" t="s">
        <v>129</v>
      </c>
      <c r="F57" s="26">
        <v>2.6</v>
      </c>
      <c r="G57" s="26" t="s">
        <v>97</v>
      </c>
      <c r="H57" s="26" t="s">
        <v>98</v>
      </c>
      <c r="I57" s="26"/>
      <c r="J57" s="26" t="s">
        <v>116</v>
      </c>
      <c r="K57" s="31" t="s">
        <v>164</v>
      </c>
      <c r="L57" s="28"/>
      <c r="M57" s="28"/>
      <c r="N57" s="28">
        <f t="shared" si="1"/>
        <v>2.6</v>
      </c>
    </row>
    <row r="58" spans="1:14" x14ac:dyDescent="0.25">
      <c r="A58" s="25">
        <v>44952</v>
      </c>
      <c r="B58" s="26" t="s">
        <v>132</v>
      </c>
      <c r="C58" s="27">
        <v>0.76666666666666661</v>
      </c>
      <c r="D58" s="27">
        <v>0.78402777777777777</v>
      </c>
      <c r="E58" s="26" t="s">
        <v>129</v>
      </c>
      <c r="F58" s="26">
        <v>20.2</v>
      </c>
      <c r="G58" s="26"/>
      <c r="H58" s="26" t="s">
        <v>116</v>
      </c>
      <c r="I58" s="26"/>
      <c r="J58" s="26" t="s">
        <v>143</v>
      </c>
      <c r="K58" s="31" t="s">
        <v>164</v>
      </c>
      <c r="L58" s="28"/>
      <c r="M58" s="28">
        <v>-15</v>
      </c>
      <c r="N58" s="28">
        <f t="shared" si="1"/>
        <v>5.1999999999999993</v>
      </c>
    </row>
    <row r="59" spans="1:14" x14ac:dyDescent="0.25">
      <c r="A59" s="25">
        <v>44952</v>
      </c>
      <c r="B59" s="26" t="s">
        <v>132</v>
      </c>
      <c r="C59" s="27">
        <v>0.78888888888888886</v>
      </c>
      <c r="D59" s="27">
        <v>0.79652777777777783</v>
      </c>
      <c r="E59" s="26"/>
      <c r="F59" s="26">
        <v>1.2</v>
      </c>
      <c r="G59" s="26"/>
      <c r="H59" s="26" t="s">
        <v>143</v>
      </c>
      <c r="I59" s="26"/>
      <c r="J59" s="26" t="s">
        <v>117</v>
      </c>
      <c r="K59" s="31" t="s">
        <v>163</v>
      </c>
      <c r="L59" s="28"/>
      <c r="M59" s="28"/>
      <c r="N59" s="28">
        <f t="shared" si="1"/>
        <v>1.2</v>
      </c>
    </row>
    <row r="60" spans="1:14" x14ac:dyDescent="0.25">
      <c r="A60" s="25">
        <v>44953</v>
      </c>
      <c r="B60" s="26" t="s">
        <v>144</v>
      </c>
      <c r="C60" s="27">
        <v>0.16597222222222222</v>
      </c>
      <c r="D60" s="27">
        <v>0.16944444444444443</v>
      </c>
      <c r="E60" s="26" t="s">
        <v>94</v>
      </c>
      <c r="F60" s="26">
        <v>1.5</v>
      </c>
      <c r="G60" s="26" t="s">
        <v>86</v>
      </c>
      <c r="H60" s="26" t="s">
        <v>87</v>
      </c>
      <c r="I60" s="26" t="s">
        <v>83</v>
      </c>
      <c r="J60" s="26" t="s">
        <v>84</v>
      </c>
      <c r="K60" s="31" t="s">
        <v>164</v>
      </c>
      <c r="L60" s="28"/>
      <c r="M60" s="28"/>
      <c r="N60" s="28">
        <f t="shared" si="1"/>
        <v>1.5</v>
      </c>
    </row>
    <row r="61" spans="1:14" x14ac:dyDescent="0.25">
      <c r="A61" s="25">
        <v>44953</v>
      </c>
      <c r="B61" s="26" t="s">
        <v>144</v>
      </c>
      <c r="C61" s="27">
        <v>0.19444444444444445</v>
      </c>
      <c r="D61" s="27">
        <v>0.19930555555555554</v>
      </c>
      <c r="E61" s="26" t="s">
        <v>145</v>
      </c>
      <c r="F61" s="26">
        <v>2.5</v>
      </c>
      <c r="G61" s="26" t="s">
        <v>83</v>
      </c>
      <c r="H61" s="26" t="s">
        <v>84</v>
      </c>
      <c r="I61" s="26" t="s">
        <v>146</v>
      </c>
      <c r="J61" s="26" t="s">
        <v>147</v>
      </c>
      <c r="K61" s="31" t="s">
        <v>179</v>
      </c>
      <c r="L61" s="28"/>
      <c r="M61" s="28"/>
      <c r="N61" s="28">
        <f t="shared" si="1"/>
        <v>2.5</v>
      </c>
    </row>
    <row r="62" spans="1:14" x14ac:dyDescent="0.25">
      <c r="A62" s="25">
        <v>44953</v>
      </c>
      <c r="B62" s="26" t="s">
        <v>144</v>
      </c>
      <c r="C62" s="27">
        <v>0.2722222222222222</v>
      </c>
      <c r="D62" s="27">
        <v>0.27708333333333335</v>
      </c>
      <c r="E62" s="26" t="s">
        <v>148</v>
      </c>
      <c r="F62" s="26">
        <v>2.1</v>
      </c>
      <c r="G62" s="26" t="s">
        <v>146</v>
      </c>
      <c r="H62" s="26" t="s">
        <v>147</v>
      </c>
      <c r="I62" s="26" t="s">
        <v>86</v>
      </c>
      <c r="J62" s="26" t="s">
        <v>87</v>
      </c>
      <c r="K62" s="31" t="s">
        <v>180</v>
      </c>
      <c r="L62" s="28"/>
      <c r="M62" s="28"/>
      <c r="N62" s="28">
        <f t="shared" si="1"/>
        <v>2.1</v>
      </c>
    </row>
    <row r="63" spans="1:14" x14ac:dyDescent="0.25">
      <c r="A63" s="25">
        <v>44953</v>
      </c>
      <c r="B63" s="26" t="s">
        <v>144</v>
      </c>
      <c r="C63" s="27">
        <v>0.32777777777777778</v>
      </c>
      <c r="D63" s="27">
        <v>0.32916666666666666</v>
      </c>
      <c r="E63" s="26" t="s">
        <v>46</v>
      </c>
      <c r="F63" s="26">
        <v>0.5</v>
      </c>
      <c r="G63" s="26" t="s">
        <v>86</v>
      </c>
      <c r="H63" s="26" t="s">
        <v>87</v>
      </c>
      <c r="I63" s="26"/>
      <c r="J63" s="26" t="s">
        <v>82</v>
      </c>
      <c r="K63" s="31" t="s">
        <v>164</v>
      </c>
      <c r="L63" s="28"/>
      <c r="M63" s="28"/>
      <c r="N63" s="28">
        <f t="shared" si="1"/>
        <v>0.5</v>
      </c>
    </row>
    <row r="64" spans="1:14" x14ac:dyDescent="0.25">
      <c r="A64" s="25">
        <v>44953</v>
      </c>
      <c r="B64" s="26" t="s">
        <v>144</v>
      </c>
      <c r="C64" s="27">
        <v>0.35347222222222219</v>
      </c>
      <c r="D64" s="27">
        <v>0.35555555555555557</v>
      </c>
      <c r="E64" s="26" t="s">
        <v>149</v>
      </c>
      <c r="F64" s="26">
        <v>0.7</v>
      </c>
      <c r="G64" s="26"/>
      <c r="H64" s="26" t="s">
        <v>82</v>
      </c>
      <c r="I64" s="26" t="s">
        <v>83</v>
      </c>
      <c r="J64" s="26" t="s">
        <v>84</v>
      </c>
      <c r="K64" s="31" t="s">
        <v>181</v>
      </c>
      <c r="L64" s="28"/>
      <c r="M64" s="28"/>
      <c r="N64" s="28">
        <f t="shared" si="1"/>
        <v>0.7</v>
      </c>
    </row>
    <row r="65" spans="1:14" x14ac:dyDescent="0.25">
      <c r="A65" s="25">
        <v>44953</v>
      </c>
      <c r="B65" s="26" t="s">
        <v>144</v>
      </c>
      <c r="C65" s="27">
        <v>0.39999999999999997</v>
      </c>
      <c r="D65" s="27">
        <v>0.40486111111111112</v>
      </c>
      <c r="E65" s="26" t="s">
        <v>150</v>
      </c>
      <c r="F65" s="26">
        <v>2.6</v>
      </c>
      <c r="G65" s="26" t="s">
        <v>83</v>
      </c>
      <c r="H65" s="26" t="s">
        <v>84</v>
      </c>
      <c r="I65" s="26" t="s">
        <v>146</v>
      </c>
      <c r="J65" s="26" t="s">
        <v>147</v>
      </c>
      <c r="K65" s="31" t="s">
        <v>182</v>
      </c>
      <c r="L65" s="28"/>
      <c r="M65" s="28"/>
      <c r="N65" s="28">
        <f t="shared" si="1"/>
        <v>2.6</v>
      </c>
    </row>
    <row r="66" spans="1:14" x14ac:dyDescent="0.25">
      <c r="A66" s="25">
        <v>44953</v>
      </c>
      <c r="B66" s="26" t="s">
        <v>144</v>
      </c>
      <c r="C66" s="27">
        <v>0.4513888888888889</v>
      </c>
      <c r="D66" s="27">
        <v>0.4548611111111111</v>
      </c>
      <c r="E66" s="26" t="s">
        <v>44</v>
      </c>
      <c r="F66" s="26">
        <v>2</v>
      </c>
      <c r="G66" s="26" t="s">
        <v>146</v>
      </c>
      <c r="H66" s="26" t="s">
        <v>147</v>
      </c>
      <c r="I66" s="26" t="s">
        <v>151</v>
      </c>
      <c r="J66" s="26" t="s">
        <v>152</v>
      </c>
      <c r="K66" s="31" t="s">
        <v>168</v>
      </c>
      <c r="L66" s="28"/>
      <c r="M66" s="28"/>
      <c r="N66" s="28">
        <f t="shared" si="1"/>
        <v>2</v>
      </c>
    </row>
    <row r="67" spans="1:14" x14ac:dyDescent="0.25">
      <c r="A67" s="25">
        <v>44953</v>
      </c>
      <c r="B67" s="26" t="s">
        <v>144</v>
      </c>
      <c r="C67" s="27">
        <v>0.46388888888888885</v>
      </c>
      <c r="D67" s="27">
        <v>0.47083333333333338</v>
      </c>
      <c r="E67" s="26" t="s">
        <v>153</v>
      </c>
      <c r="F67" s="26">
        <v>2.9</v>
      </c>
      <c r="G67" s="26" t="s">
        <v>151</v>
      </c>
      <c r="H67" s="26" t="s">
        <v>152</v>
      </c>
      <c r="I67" s="26" t="s">
        <v>146</v>
      </c>
      <c r="J67" s="26" t="s">
        <v>147</v>
      </c>
      <c r="K67" s="31" t="s">
        <v>166</v>
      </c>
      <c r="L67" s="28"/>
      <c r="M67" s="28"/>
      <c r="N67" s="28">
        <f t="shared" si="1"/>
        <v>2.9</v>
      </c>
    </row>
    <row r="68" spans="1:14" x14ac:dyDescent="0.25">
      <c r="A68" s="25">
        <v>44953</v>
      </c>
      <c r="B68" s="26" t="s">
        <v>144</v>
      </c>
      <c r="C68" s="27">
        <v>0.52708333333333335</v>
      </c>
      <c r="D68" s="27">
        <v>0.52986111111111112</v>
      </c>
      <c r="E68" s="26" t="s">
        <v>46</v>
      </c>
      <c r="F68" s="26">
        <v>1.1000000000000001</v>
      </c>
      <c r="G68" s="26" t="s">
        <v>146</v>
      </c>
      <c r="H68" s="26" t="s">
        <v>147</v>
      </c>
      <c r="I68" s="26" t="s">
        <v>135</v>
      </c>
      <c r="J68" s="26" t="s">
        <v>136</v>
      </c>
      <c r="K68" s="31" t="s">
        <v>164</v>
      </c>
      <c r="L68" s="28"/>
      <c r="M68" s="28"/>
      <c r="N68" s="28">
        <f t="shared" si="1"/>
        <v>1.1000000000000001</v>
      </c>
    </row>
    <row r="69" spans="1:14" x14ac:dyDescent="0.25">
      <c r="A69" s="25">
        <v>44953</v>
      </c>
      <c r="B69" s="26" t="s">
        <v>144</v>
      </c>
      <c r="C69" s="27">
        <v>0.5541666666666667</v>
      </c>
      <c r="D69" s="27">
        <v>0.55972222222222223</v>
      </c>
      <c r="E69" s="26" t="s">
        <v>154</v>
      </c>
      <c r="F69" s="26">
        <v>2.7</v>
      </c>
      <c r="G69" s="26" t="s">
        <v>135</v>
      </c>
      <c r="H69" s="26" t="s">
        <v>136</v>
      </c>
      <c r="I69" s="26"/>
      <c r="J69" s="26" t="s">
        <v>155</v>
      </c>
      <c r="K69" s="31" t="s">
        <v>165</v>
      </c>
      <c r="L69" s="28"/>
      <c r="M69" s="28"/>
      <c r="N69" s="28">
        <f t="shared" si="1"/>
        <v>2.7</v>
      </c>
    </row>
    <row r="70" spans="1:14" x14ac:dyDescent="0.25">
      <c r="A70" s="25">
        <v>44953</v>
      </c>
      <c r="B70" s="26" t="s">
        <v>144</v>
      </c>
      <c r="C70" s="27">
        <v>0.5756944444444444</v>
      </c>
      <c r="D70" s="27">
        <v>0.57638888888888895</v>
      </c>
      <c r="E70" s="26" t="s">
        <v>156</v>
      </c>
      <c r="F70" s="26">
        <v>0.1</v>
      </c>
      <c r="G70" s="26"/>
      <c r="H70" s="26" t="s">
        <v>155</v>
      </c>
      <c r="I70" s="26"/>
      <c r="J70" s="26" t="s">
        <v>82</v>
      </c>
      <c r="K70" s="31" t="s">
        <v>163</v>
      </c>
      <c r="L70" s="28"/>
      <c r="M70" s="28"/>
      <c r="N70" s="28">
        <f t="shared" si="1"/>
        <v>0.1</v>
      </c>
    </row>
    <row r="71" spans="1:14" x14ac:dyDescent="0.25">
      <c r="A71" s="25">
        <v>44953</v>
      </c>
      <c r="B71" s="26" t="s">
        <v>144</v>
      </c>
      <c r="C71" s="27">
        <v>0.6069444444444444</v>
      </c>
      <c r="D71" s="27">
        <v>0.60833333333333328</v>
      </c>
      <c r="E71" s="26"/>
      <c r="F71" s="26">
        <v>0.5</v>
      </c>
      <c r="G71" s="26"/>
      <c r="H71" s="26" t="s">
        <v>82</v>
      </c>
      <c r="I71" s="26" t="s">
        <v>86</v>
      </c>
      <c r="J71" s="26" t="s">
        <v>87</v>
      </c>
      <c r="K71" s="31" t="s">
        <v>183</v>
      </c>
      <c r="L71" s="28"/>
      <c r="M71" s="28"/>
      <c r="N71" s="28">
        <f t="shared" si="1"/>
        <v>0.5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2023-01-30T14:41:32Z</dcterms:modified>
</cp:coreProperties>
</file>