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5032F8D-9F4E-49A8-AEAF-44B34DF1FAC5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<sst xmlns="http://schemas.openxmlformats.org/spreadsheetml/2006/main" count="342" uniqueCount="162">
  <si>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</si>
  <si>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</si>
  <si>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</si>
  <si>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</si>
  <si>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</si>
  <si>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</si>
  <si>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</si>
  <si>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</si>
  <si>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</si>
  <si>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</si>
  <si>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</si>
  <si>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</si>
  <si>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</si>
  <si>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</si>
  <si>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</si>
  <si>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</si>
  <si>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</si>
  <si>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</si>
  <si>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</si>
  <si>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</si>
  <si>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</si>
  <si>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</si>
  <si>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</si>
  <si>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</si>
  <si>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</si>
  <si>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</si>
  <si>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</si>
  <si>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</si>
  <si>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</si>
  <si>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</si>
  <si>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</si>
  <si>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</si>
  <si>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</si>
  <si>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</si>
  <si>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</si>
  <si>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</si>
  <si>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</si>
  <si>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</si>
  <si>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</si>
  <si>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</si>
  <si>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</si>
  <si>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</si>
  <si>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</si>
  <si>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</si>
  <si>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</si>
  <si>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</si>
  <si>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</si>
  <si>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</si>
  <si>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</si>
  <si>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</si>
  <si>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</si>
  <si>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</si>
  <si>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</si>
  <si>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</si>
  <si>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</si>
  <si>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</si>
  <si>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</si>
  <si>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</si>
  <si>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</si>
  <si>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</si>
  <si>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</si>
  <si>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</si>
  <si>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</si>
  <si>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</si>
  <si>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</si>
  <si>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</si>
  <si>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</si>
  <si>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</si>
  <si>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</si>
  <si>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</si>
  <si>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</si>
  <si>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</si>
  <si>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</si>
  <si>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</si>
  <si>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</si>
  <si>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</si>
  <si>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</si>
  <si>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</si>
  <si>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</si>
  <si>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</si>
  <si>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</si>
  <si>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>Tue</t>
  </si>
  <si>
    <t>2h 2m</t>
  </si>
  <si>
    <t>Dewitt High School</t>
  </si>
  <si>
    <t>13601 Panther Dr, Dewitt, MI 48820</t>
  </si>
  <si>
    <t>Old Hickory Trail, Dewitt, MI 48820</t>
  </si>
  <si>
    <t>43m</t>
  </si>
  <si>
    <t>3181 Old Hickory Trail, Dewitt, MI 48820</t>
  </si>
  <si>
    <t>2h 14m</t>
  </si>
  <si>
    <t>Schavey Rd Elementary</t>
  </si>
  <si>
    <t>1721 Schavey Rd, Dewitt, MI 48820</t>
  </si>
  <si>
    <t>7m</t>
  </si>
  <si>
    <t>53 Dewitt</t>
  </si>
  <si>
    <t>13007 South US 27, Dewitt MI 48820</t>
  </si>
  <si>
    <t>1h 54m</t>
  </si>
  <si>
    <t>1900 Kinawa Dr, Okemos, MI 48864</t>
  </si>
  <si>
    <t>2m</t>
  </si>
  <si>
    <t>3440 Okemos Rd, Okemos, MI 48864</t>
  </si>
  <si>
    <t>Wed</t>
  </si>
  <si>
    <t>40m</t>
  </si>
  <si>
    <t>1429 Revolution Dr, Potterville, MI 48876</t>
  </si>
  <si>
    <t>Portland Adult Edu</t>
  </si>
  <si>
    <t>1100 Ionia Rd., Portland  MI 48875</t>
  </si>
  <si>
    <t>1h 45m</t>
  </si>
  <si>
    <t>1412 E Grand River Ave, Portland, MI 48875</t>
  </si>
  <si>
    <t>1h 23m</t>
  </si>
  <si>
    <t>1530 E Grand River Ave A, Portland, MI 48875</t>
  </si>
  <si>
    <t>1h 13m</t>
  </si>
  <si>
    <t>745 Storz Ave, Portland, MI 48875</t>
  </si>
  <si>
    <t>2h 33m</t>
  </si>
  <si>
    <t>Chippewa</t>
  </si>
  <si>
    <t>4000 Okemos Rd, Okemos, MI 48864</t>
  </si>
  <si>
    <t>Thu</t>
  </si>
  <si>
    <t>11m</t>
  </si>
  <si>
    <t>Okemos High School</t>
  </si>
  <si>
    <t>2800 Jolly Road, Okemos MI 48864</t>
  </si>
  <si>
    <t>4h 58m</t>
  </si>
  <si>
    <t>5m</t>
  </si>
  <si>
    <t>3520 Okemos Rd, Meridian Charter Township, MI 48864</t>
  </si>
  <si>
    <t>18m</t>
  </si>
  <si>
    <t>SBD Clippert St before Michigan Ave, Lansing, MI 48912</t>
  </si>
  <si>
    <t>1h 47m</t>
  </si>
  <si>
    <t>Fri</t>
  </si>
  <si>
    <t>1h 21m</t>
  </si>
  <si>
    <t>227 S Hartel Rd, Potterville, MI 48876</t>
  </si>
  <si>
    <t>DeWitt Scott</t>
  </si>
  <si>
    <t>804 Wilson St, DeWitt MI 48820</t>
  </si>
  <si>
    <t>3955 Ernest Way, Lansing, MI 48906</t>
  </si>
  <si>
    <t>3h 50m</t>
  </si>
  <si>
    <t>Paradigm</t>
  </si>
  <si>
    <t>415 Leonard St NW Suite 200, Grand Rapids Mi  49504</t>
  </si>
  <si>
    <t>54m</t>
  </si>
  <si>
    <t>I-96, Saranac, MI 48881</t>
  </si>
  <si>
    <t>1h 20m</t>
  </si>
  <si>
    <t>2307 Jolly Rd, Okemos, MI 48864</t>
  </si>
  <si>
    <t>sbs /walking building</t>
  </si>
  <si>
    <t>rest area / Doing supervisor dis and supervisor nightly schedule</t>
  </si>
  <si>
    <t>leadership live</t>
  </si>
  <si>
    <t>leadership live drive</t>
  </si>
  <si>
    <t>open school for call off</t>
  </si>
  <si>
    <t>let Andrew pine go and inspect</t>
  </si>
  <si>
    <t>walk and check on staff</t>
  </si>
  <si>
    <t>middle school open door for days</t>
  </si>
  <si>
    <t>check on missy drop supply</t>
  </si>
  <si>
    <t>inspect and check supply</t>
  </si>
  <si>
    <t>talk to kirstin on days as she had questions</t>
  </si>
  <si>
    <t>meet with Gary</t>
  </si>
  <si>
    <t>Meet with Angela</t>
  </si>
  <si>
    <t>Westwood inspec and talk to brandi helped take out lunch trash</t>
  </si>
  <si>
    <t>oakwood talk to Chris and walk bulding</t>
  </si>
  <si>
    <t>Check on Staff and wall</t>
  </si>
  <si>
    <t>8:30am</t>
  </si>
  <si>
    <t>4:30pm</t>
  </si>
  <si>
    <t>7:30am</t>
  </si>
  <si>
    <t>6:30pm</t>
  </si>
  <si>
    <t>7:30pm</t>
  </si>
  <si>
    <t>7:00am</t>
  </si>
  <si>
    <t>5:30pm</t>
  </si>
  <si>
    <t>8:00pm</t>
  </si>
  <si>
    <t>texts and Calls/ Emails</t>
  </si>
  <si>
    <t>texts and calls</t>
  </si>
  <si>
    <t>John Wojcik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</si>
</sst>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zoomScale="55" zoomScaleNormal="55" workbookViewId="0">
      <selection activeCell="J11" sqref="J11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161</v>
      </c>
      <c r="G1" s="34"/>
      <c r="H1" s="34"/>
      <c r="I1" s="34"/>
      <c r="J1" s="39" t="s">
        <v>80</v>
      </c>
      <c r="K1" s="35">
        <v>44948</v>
      </c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 t="s">
        <v>151</v>
      </c>
      <c r="D4" s="52"/>
      <c r="E4" s="11" t="s">
        <v>153</v>
      </c>
      <c r="F4" s="11" t="s">
        <v>151</v>
      </c>
      <c r="G4" s="11" t="s">
        <v>156</v>
      </c>
      <c r="H4" s="11" t="s">
        <v>156</v>
      </c>
      <c r="I4" s="11"/>
      <c r="J4" s="11"/>
      <c r="K4" s="61" t="s">
        <v>11</v>
      </c>
      <c r="L4" s="62"/>
      <c r="M4" s="46">
        <f>SUM(M6)+M11</f>
        <v>53.050000000000004</v>
      </c>
      <c r="N4" s="47"/>
    </row>
    <row r="5" spans="1:15" ht="36.6" customHeight="1" x14ac:dyDescent="0.25">
      <c r="A5" s="49" t="s">
        <v>12</v>
      </c>
      <c r="B5" s="50"/>
      <c r="C5" s="51" t="s">
        <v>152</v>
      </c>
      <c r="D5" s="52"/>
      <c r="E5" s="11" t="s">
        <v>154</v>
      </c>
      <c r="F5" s="11" t="s">
        <v>155</v>
      </c>
      <c r="G5" s="11" t="s">
        <v>157</v>
      </c>
      <c r="H5" s="11" t="s">
        <v>158</v>
      </c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>
        <v>8</v>
      </c>
      <c r="D6" s="52"/>
      <c r="E6" s="12">
        <v>11</v>
      </c>
      <c r="F6" s="12">
        <v>11</v>
      </c>
      <c r="G6" s="12">
        <v>10.5</v>
      </c>
      <c r="H6" s="12">
        <v>13</v>
      </c>
      <c r="I6" s="12"/>
      <c r="J6" s="12"/>
      <c r="K6" s="56" t="s">
        <v>14</v>
      </c>
      <c r="L6" s="57"/>
      <c r="M6" s="58">
        <f>SUM(C10:J10)</f>
        <v>53.050000000000004</v>
      </c>
      <c r="N6" s="59"/>
    </row>
    <row r="7" spans="1:15" ht="38.1" customHeight="1" x14ac:dyDescent="0.25">
      <c r="A7" s="63" t="s">
        <v>54</v>
      </c>
      <c r="B7" s="37"/>
      <c r="C7" s="55">
        <v>0.5</v>
      </c>
      <c r="D7" s="52"/>
      <c r="E7" s="12">
        <v>0.5</v>
      </c>
      <c r="F7" s="12">
        <v>0.5</v>
      </c>
      <c r="G7" s="12">
        <v>0.5</v>
      </c>
      <c r="H7" s="12">
        <v>0.5</v>
      </c>
      <c r="I7" s="12"/>
      <c r="J7" s="12"/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>
        <v>0.1</v>
      </c>
      <c r="D8" s="45"/>
      <c r="E8" s="13">
        <v>0.1</v>
      </c>
      <c r="F8" s="13">
        <v>0.25</v>
      </c>
      <c r="G8" s="13">
        <v>0.5</v>
      </c>
      <c r="H8" s="13">
        <v>0.1</v>
      </c>
      <c r="I8" s="13"/>
      <c r="J8" s="13"/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/>
      <c r="D9" s="52"/>
      <c r="E9" s="14">
        <v>1</v>
      </c>
      <c r="F9" s="14">
        <v>1</v>
      </c>
      <c r="G9" s="14">
        <v>1</v>
      </c>
      <c r="H9" s="14">
        <v>1</v>
      </c>
      <c r="I9" s="14"/>
      <c r="J9" s="14"/>
      <c r="K9" s="56" t="s">
        <v>18</v>
      </c>
      <c r="L9" s="57"/>
      <c r="M9" s="75">
        <f>SUM(N21:N498)</f>
        <v>318.39999999999998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8.6</v>
      </c>
      <c r="D10" s="78"/>
      <c r="E10" s="15">
        <f t="shared" ref="E10:I10" si="0">SUM(E6+E7+E8-E9)</f>
        <v>10.6</v>
      </c>
      <c r="F10" s="15">
        <f t="shared" si="0"/>
        <v>10.75</v>
      </c>
      <c r="G10" s="15">
        <f t="shared" si="0"/>
        <v>10.5</v>
      </c>
      <c r="H10" s="15">
        <f t="shared" si="0"/>
        <v>12.6</v>
      </c>
      <c r="I10" s="15">
        <f t="shared" si="0"/>
        <v>0</v>
      </c>
      <c r="J10" s="15">
        <f>SUM(J6+J7+J8-J9)</f>
        <v>0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72" t="s">
        <v>22</v>
      </c>
      <c r="L11" s="73"/>
      <c r="M11" s="68">
        <f>SUM(C11:J11)</f>
        <v>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/>
      <c r="D13" s="7"/>
      <c r="E13" s="5">
        <v>0.1</v>
      </c>
      <c r="F13" s="80" t="s">
        <v>159</v>
      </c>
      <c r="G13" s="80"/>
      <c r="H13" s="80"/>
      <c r="I13" s="80"/>
      <c r="J13" s="20"/>
      <c r="K13" s="81" t="s">
        <v>160</v>
      </c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/>
      <c r="D14" s="9"/>
      <c r="E14" s="5">
        <v>0.1</v>
      </c>
      <c r="F14" s="80" t="s">
        <v>159</v>
      </c>
      <c r="G14" s="80"/>
      <c r="H14" s="80"/>
      <c r="I14" s="80"/>
      <c r="J14" s="20"/>
      <c r="K14" s="81" t="s">
        <v>160</v>
      </c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/>
      <c r="D15" s="7"/>
      <c r="E15" s="5">
        <v>0.25</v>
      </c>
      <c r="F15" s="80" t="s">
        <v>159</v>
      </c>
      <c r="G15" s="80"/>
      <c r="H15" s="80"/>
      <c r="I15" s="80"/>
      <c r="J15" s="20"/>
      <c r="K15" s="81" t="s">
        <v>160</v>
      </c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/>
      <c r="D16" s="7"/>
      <c r="E16" s="5">
        <v>0.5</v>
      </c>
      <c r="F16" s="80" t="s">
        <v>159</v>
      </c>
      <c r="G16" s="80"/>
      <c r="H16" s="80"/>
      <c r="I16" s="80"/>
      <c r="J16" s="20"/>
      <c r="K16" s="81" t="s">
        <v>160</v>
      </c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>
        <v>0.1</v>
      </c>
      <c r="F17" s="80" t="s">
        <v>159</v>
      </c>
      <c r="G17" s="80"/>
      <c r="H17" s="80"/>
      <c r="I17" s="80"/>
      <c r="J17" s="20"/>
      <c r="K17" s="81" t="s">
        <v>160</v>
      </c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>
        <v>44943</v>
      </c>
      <c r="B21" s="26" t="s">
        <v>81</v>
      </c>
      <c r="C21" s="27">
        <v>0.32430555555555557</v>
      </c>
      <c r="D21" s="27">
        <v>0.32708333333333334</v>
      </c>
      <c r="E21" s="26" t="s">
        <v>82</v>
      </c>
      <c r="F21" s="26">
        <v>0.5</v>
      </c>
      <c r="G21" s="26" t="s">
        <v>83</v>
      </c>
      <c r="H21" s="26" t="s">
        <v>84</v>
      </c>
      <c r="I21" s="26"/>
      <c r="J21" s="26" t="s">
        <v>85</v>
      </c>
      <c r="K21" s="31" t="s">
        <v>141</v>
      </c>
      <c r="L21" s="28"/>
      <c r="M21" s="28"/>
      <c r="N21" s="28">
        <f t="shared" ref="N21:N84" si="1">F21+M21</f>
        <v>0.5</v>
      </c>
    </row>
    <row r="22" spans="1:15" x14ac:dyDescent="0.25">
      <c r="A22" s="25">
        <v>44943</v>
      </c>
      <c r="B22" s="26" t="s">
        <v>81</v>
      </c>
      <c r="C22" s="27">
        <v>0.41180555555555554</v>
      </c>
      <c r="D22" s="27">
        <v>0.41319444444444442</v>
      </c>
      <c r="E22" s="26" t="s">
        <v>86</v>
      </c>
      <c r="F22" s="26">
        <v>0.2</v>
      </c>
      <c r="G22" s="26"/>
      <c r="H22" s="26" t="s">
        <v>85</v>
      </c>
      <c r="I22" s="26"/>
      <c r="J22" s="26" t="s">
        <v>87</v>
      </c>
      <c r="K22" s="31" t="s">
        <v>142</v>
      </c>
      <c r="L22" s="28"/>
      <c r="M22" s="28"/>
      <c r="N22" s="28">
        <f t="shared" si="1"/>
        <v>0.2</v>
      </c>
    </row>
    <row r="23" spans="1:15" x14ac:dyDescent="0.25">
      <c r="A23" s="25">
        <v>44943</v>
      </c>
      <c r="B23" s="26" t="s">
        <v>81</v>
      </c>
      <c r="C23" s="27">
        <v>0.44305555555555554</v>
      </c>
      <c r="D23" s="27">
        <v>0.4465277777777778</v>
      </c>
      <c r="E23" s="26" t="s">
        <v>88</v>
      </c>
      <c r="F23" s="26">
        <v>0.6</v>
      </c>
      <c r="G23" s="26"/>
      <c r="H23" s="26" t="s">
        <v>87</v>
      </c>
      <c r="I23" s="26" t="s">
        <v>89</v>
      </c>
      <c r="J23" s="26" t="s">
        <v>90</v>
      </c>
      <c r="K23" s="31" t="s">
        <v>143</v>
      </c>
      <c r="L23" s="28"/>
      <c r="M23" s="28"/>
      <c r="N23" s="28">
        <f t="shared" si="1"/>
        <v>0.6</v>
      </c>
    </row>
    <row r="24" spans="1:15" x14ac:dyDescent="0.25">
      <c r="A24" s="25">
        <v>44943</v>
      </c>
      <c r="B24" s="26" t="s">
        <v>81</v>
      </c>
      <c r="C24" s="27">
        <v>0.5395833333333333</v>
      </c>
      <c r="D24" s="27">
        <v>0.54513888888888895</v>
      </c>
      <c r="E24" s="26" t="s">
        <v>91</v>
      </c>
      <c r="F24" s="26">
        <v>3</v>
      </c>
      <c r="G24" s="26" t="s">
        <v>89</v>
      </c>
      <c r="H24" s="26" t="s">
        <v>90</v>
      </c>
      <c r="I24" s="26" t="s">
        <v>92</v>
      </c>
      <c r="J24" s="26" t="s">
        <v>93</v>
      </c>
      <c r="K24" s="31" t="s">
        <v>144</v>
      </c>
      <c r="L24" s="28"/>
      <c r="M24" s="28"/>
      <c r="N24" s="28">
        <f t="shared" si="1"/>
        <v>3</v>
      </c>
    </row>
    <row r="25" spans="1:15" ht="30" x14ac:dyDescent="0.25">
      <c r="A25" s="25">
        <v>44943</v>
      </c>
      <c r="B25" s="26" t="s">
        <v>81</v>
      </c>
      <c r="C25" s="27">
        <v>0.54999999999999993</v>
      </c>
      <c r="D25" s="27">
        <v>0.55694444444444446</v>
      </c>
      <c r="E25" s="26"/>
      <c r="F25" s="26">
        <v>2.4</v>
      </c>
      <c r="G25" s="26" t="s">
        <v>92</v>
      </c>
      <c r="H25" s="26" t="s">
        <v>93</v>
      </c>
      <c r="I25" s="26"/>
      <c r="J25" s="26" t="s">
        <v>85</v>
      </c>
      <c r="K25" s="31" t="s">
        <v>145</v>
      </c>
      <c r="L25" s="28"/>
      <c r="M25" s="28"/>
      <c r="N25" s="28">
        <f t="shared" si="1"/>
        <v>2.4</v>
      </c>
    </row>
    <row r="26" spans="1:15" x14ac:dyDescent="0.25">
      <c r="A26" s="25">
        <v>44943</v>
      </c>
      <c r="B26" s="26" t="s">
        <v>81</v>
      </c>
      <c r="C26" s="27">
        <v>0.6430555555555556</v>
      </c>
      <c r="D26" s="27">
        <v>0.66041666666666665</v>
      </c>
      <c r="E26" s="26" t="s">
        <v>94</v>
      </c>
      <c r="F26" s="26">
        <v>21.6</v>
      </c>
      <c r="G26" s="26"/>
      <c r="H26" s="26" t="s">
        <v>95</v>
      </c>
      <c r="I26" s="26" t="s">
        <v>83</v>
      </c>
      <c r="J26" s="26" t="s">
        <v>84</v>
      </c>
      <c r="K26" s="31" t="s">
        <v>135</v>
      </c>
      <c r="L26" s="28"/>
      <c r="M26" s="28"/>
      <c r="N26" s="28">
        <f t="shared" si="1"/>
        <v>21.6</v>
      </c>
    </row>
    <row r="27" spans="1:15" x14ac:dyDescent="0.25">
      <c r="A27" s="25">
        <v>44943</v>
      </c>
      <c r="B27" s="26" t="s">
        <v>81</v>
      </c>
      <c r="C27" s="27">
        <v>0.73958333333333337</v>
      </c>
      <c r="D27" s="27">
        <v>0.75416666666666676</v>
      </c>
      <c r="E27" s="26" t="s">
        <v>96</v>
      </c>
      <c r="F27" s="26">
        <v>17.5</v>
      </c>
      <c r="G27" s="26" t="s">
        <v>83</v>
      </c>
      <c r="H27" s="26" t="s">
        <v>84</v>
      </c>
      <c r="I27" s="26"/>
      <c r="J27" s="26" t="s">
        <v>97</v>
      </c>
      <c r="K27" s="31" t="s">
        <v>135</v>
      </c>
      <c r="L27" s="28"/>
      <c r="M27" s="28"/>
      <c r="N27" s="28">
        <f t="shared" si="1"/>
        <v>17.5</v>
      </c>
    </row>
    <row r="28" spans="1:15" x14ac:dyDescent="0.25">
      <c r="A28" s="25">
        <v>44943</v>
      </c>
      <c r="B28" s="26" t="s">
        <v>81</v>
      </c>
      <c r="C28" s="27">
        <v>0.75555555555555554</v>
      </c>
      <c r="D28" s="27">
        <v>0.7597222222222223</v>
      </c>
      <c r="E28" s="26"/>
      <c r="F28" s="26">
        <v>1.6</v>
      </c>
      <c r="G28" s="26"/>
      <c r="H28" s="26" t="s">
        <v>97</v>
      </c>
      <c r="I28" s="26"/>
      <c r="J28" s="26" t="s">
        <v>95</v>
      </c>
      <c r="K28" s="31" t="s">
        <v>135</v>
      </c>
      <c r="L28" s="28"/>
      <c r="M28" s="28"/>
      <c r="N28" s="28">
        <f t="shared" si="1"/>
        <v>1.6</v>
      </c>
    </row>
    <row r="29" spans="1:15" x14ac:dyDescent="0.25">
      <c r="A29" s="25">
        <v>44944</v>
      </c>
      <c r="B29" s="26" t="s">
        <v>98</v>
      </c>
      <c r="C29" s="27">
        <v>0.35138888888888892</v>
      </c>
      <c r="D29" s="27">
        <v>0.375</v>
      </c>
      <c r="E29" s="26" t="s">
        <v>99</v>
      </c>
      <c r="F29" s="26">
        <v>29.6</v>
      </c>
      <c r="G29" s="26"/>
      <c r="H29" s="26" t="s">
        <v>100</v>
      </c>
      <c r="I29" s="26" t="s">
        <v>101</v>
      </c>
      <c r="J29" s="26" t="s">
        <v>102</v>
      </c>
      <c r="K29" s="31" t="s">
        <v>146</v>
      </c>
      <c r="L29" s="28"/>
      <c r="M29" s="28">
        <v>-15</v>
      </c>
      <c r="N29" s="28">
        <f t="shared" si="1"/>
        <v>14.600000000000001</v>
      </c>
    </row>
    <row r="30" spans="1:15" x14ac:dyDescent="0.25">
      <c r="A30" s="25">
        <v>44944</v>
      </c>
      <c r="B30" s="26" t="s">
        <v>98</v>
      </c>
      <c r="C30" s="27">
        <v>0.40277777777777773</v>
      </c>
      <c r="D30" s="27">
        <v>0.41041666666666665</v>
      </c>
      <c r="E30" s="26" t="s">
        <v>103</v>
      </c>
      <c r="F30" s="26">
        <v>2.4</v>
      </c>
      <c r="G30" s="26" t="s">
        <v>101</v>
      </c>
      <c r="H30" s="26" t="s">
        <v>102</v>
      </c>
      <c r="I30" s="26"/>
      <c r="J30" s="26" t="s">
        <v>104</v>
      </c>
      <c r="K30" s="31" t="s">
        <v>147</v>
      </c>
      <c r="L30" s="28"/>
      <c r="M30" s="28"/>
      <c r="N30" s="28">
        <f t="shared" si="1"/>
        <v>2.4</v>
      </c>
    </row>
    <row r="31" spans="1:15" ht="30" x14ac:dyDescent="0.25">
      <c r="A31" s="25">
        <v>44944</v>
      </c>
      <c r="B31" s="26" t="s">
        <v>98</v>
      </c>
      <c r="C31" s="27">
        <v>0.48333333333333334</v>
      </c>
      <c r="D31" s="27">
        <v>0.49513888888888885</v>
      </c>
      <c r="E31" s="26" t="s">
        <v>105</v>
      </c>
      <c r="F31" s="26">
        <v>3.3</v>
      </c>
      <c r="G31" s="26"/>
      <c r="H31" s="26" t="s">
        <v>104</v>
      </c>
      <c r="I31" s="26" t="s">
        <v>101</v>
      </c>
      <c r="J31" s="26" t="s">
        <v>102</v>
      </c>
      <c r="K31" s="31" t="s">
        <v>148</v>
      </c>
      <c r="L31" s="28"/>
      <c r="M31" s="28"/>
      <c r="N31" s="28">
        <f t="shared" si="1"/>
        <v>3.3</v>
      </c>
    </row>
    <row r="32" spans="1:15" x14ac:dyDescent="0.25">
      <c r="A32" s="25">
        <v>44944</v>
      </c>
      <c r="B32" s="26" t="s">
        <v>98</v>
      </c>
      <c r="C32" s="27">
        <v>0.55277777777777781</v>
      </c>
      <c r="D32" s="27">
        <v>0.55347222222222225</v>
      </c>
      <c r="E32" s="26" t="s">
        <v>91</v>
      </c>
      <c r="F32" s="26">
        <v>2.2000000000000002</v>
      </c>
      <c r="G32" s="26" t="s">
        <v>101</v>
      </c>
      <c r="H32" s="26" t="s">
        <v>102</v>
      </c>
      <c r="I32" s="26"/>
      <c r="J32" s="26" t="s">
        <v>106</v>
      </c>
      <c r="K32" s="31" t="s">
        <v>150</v>
      </c>
      <c r="L32" s="28"/>
      <c r="M32" s="28"/>
      <c r="N32" s="28">
        <f t="shared" si="1"/>
        <v>2.2000000000000002</v>
      </c>
    </row>
    <row r="33" spans="1:14" ht="30" x14ac:dyDescent="0.25">
      <c r="A33" s="25">
        <v>44944</v>
      </c>
      <c r="B33" s="26" t="s">
        <v>98</v>
      </c>
      <c r="C33" s="27">
        <v>0.55833333333333335</v>
      </c>
      <c r="D33" s="27">
        <v>0.56597222222222221</v>
      </c>
      <c r="E33" s="26" t="s">
        <v>107</v>
      </c>
      <c r="F33" s="26">
        <v>1</v>
      </c>
      <c r="G33" s="26"/>
      <c r="H33" s="26" t="s">
        <v>106</v>
      </c>
      <c r="I33" s="26"/>
      <c r="J33" s="26" t="s">
        <v>108</v>
      </c>
      <c r="K33" s="31" t="s">
        <v>149</v>
      </c>
      <c r="L33" s="28"/>
      <c r="M33" s="28"/>
      <c r="N33" s="28">
        <f t="shared" si="1"/>
        <v>1</v>
      </c>
    </row>
    <row r="34" spans="1:14" x14ac:dyDescent="0.25">
      <c r="A34" s="25">
        <v>44944</v>
      </c>
      <c r="B34" s="26" t="s">
        <v>98</v>
      </c>
      <c r="C34" s="27">
        <v>0.6166666666666667</v>
      </c>
      <c r="D34" s="27">
        <v>0.62152777777777779</v>
      </c>
      <c r="E34" s="26"/>
      <c r="F34" s="26">
        <v>2.6</v>
      </c>
      <c r="G34" s="26"/>
      <c r="H34" s="26" t="s">
        <v>108</v>
      </c>
      <c r="I34" s="26" t="s">
        <v>101</v>
      </c>
      <c r="J34" s="26" t="s">
        <v>102</v>
      </c>
      <c r="K34" s="31" t="s">
        <v>140</v>
      </c>
      <c r="L34" s="28"/>
      <c r="M34" s="28"/>
      <c r="N34" s="28">
        <f t="shared" si="1"/>
        <v>2.6</v>
      </c>
    </row>
    <row r="35" spans="1:14" x14ac:dyDescent="0.25">
      <c r="A35" s="25">
        <v>44944</v>
      </c>
      <c r="B35" s="26" t="s">
        <v>98</v>
      </c>
      <c r="C35" s="27">
        <v>0.70763888888888893</v>
      </c>
      <c r="D35" s="27">
        <v>0.71111111111111114</v>
      </c>
      <c r="E35" s="26" t="s">
        <v>109</v>
      </c>
      <c r="F35" s="26">
        <v>1.1000000000000001</v>
      </c>
      <c r="G35" s="26"/>
      <c r="H35" s="26" t="s">
        <v>95</v>
      </c>
      <c r="I35" s="26" t="s">
        <v>110</v>
      </c>
      <c r="J35" s="26" t="s">
        <v>111</v>
      </c>
      <c r="K35" s="31" t="s">
        <v>135</v>
      </c>
      <c r="L35" s="28"/>
      <c r="M35" s="28"/>
      <c r="N35" s="28">
        <f t="shared" si="1"/>
        <v>1.1000000000000001</v>
      </c>
    </row>
    <row r="36" spans="1:14" x14ac:dyDescent="0.25">
      <c r="A36" s="25">
        <v>44944</v>
      </c>
      <c r="B36" s="26" t="s">
        <v>98</v>
      </c>
      <c r="C36" s="27">
        <v>0.81736111111111109</v>
      </c>
      <c r="D36" s="27">
        <v>0.83680555555555547</v>
      </c>
      <c r="E36" s="26"/>
      <c r="F36" s="26">
        <v>22</v>
      </c>
      <c r="G36" s="26" t="s">
        <v>110</v>
      </c>
      <c r="H36" s="26" t="s">
        <v>111</v>
      </c>
      <c r="I36" s="26"/>
      <c r="J36" s="26" t="s">
        <v>100</v>
      </c>
      <c r="K36" s="31" t="s">
        <v>135</v>
      </c>
      <c r="L36" s="28"/>
      <c r="M36" s="28">
        <v>-15</v>
      </c>
      <c r="N36" s="28">
        <f t="shared" si="1"/>
        <v>7</v>
      </c>
    </row>
    <row r="37" spans="1:14" x14ac:dyDescent="0.25">
      <c r="A37" s="25">
        <v>44945</v>
      </c>
      <c r="B37" s="26" t="s">
        <v>112</v>
      </c>
      <c r="C37" s="27">
        <v>0.32013888888888892</v>
      </c>
      <c r="D37" s="27">
        <v>0.34027777777777773</v>
      </c>
      <c r="E37" s="26" t="s">
        <v>113</v>
      </c>
      <c r="F37" s="26">
        <v>20.6</v>
      </c>
      <c r="G37" s="26"/>
      <c r="H37" s="26" t="s">
        <v>100</v>
      </c>
      <c r="I37" s="26" t="s">
        <v>114</v>
      </c>
      <c r="J37" s="26" t="s">
        <v>115</v>
      </c>
      <c r="K37" s="31" t="s">
        <v>135</v>
      </c>
      <c r="L37" s="28"/>
      <c r="M37" s="28">
        <v>-15</v>
      </c>
      <c r="N37" s="28">
        <f t="shared" si="1"/>
        <v>5.6000000000000014</v>
      </c>
    </row>
    <row r="38" spans="1:14" x14ac:dyDescent="0.25">
      <c r="A38" s="25">
        <v>44945</v>
      </c>
      <c r="B38" s="26" t="s">
        <v>112</v>
      </c>
      <c r="C38" s="27">
        <v>0.34791666666666665</v>
      </c>
      <c r="D38" s="27">
        <v>0.3840277777777778</v>
      </c>
      <c r="E38" s="26" t="s">
        <v>116</v>
      </c>
      <c r="F38" s="26">
        <v>41.2</v>
      </c>
      <c r="G38" s="26" t="s">
        <v>114</v>
      </c>
      <c r="H38" s="26" t="s">
        <v>115</v>
      </c>
      <c r="I38" s="26" t="s">
        <v>114</v>
      </c>
      <c r="J38" s="26" t="s">
        <v>115</v>
      </c>
      <c r="K38" s="31" t="s">
        <v>135</v>
      </c>
      <c r="L38" s="28"/>
      <c r="M38" s="28"/>
      <c r="N38" s="28">
        <f t="shared" si="1"/>
        <v>41.2</v>
      </c>
    </row>
    <row r="39" spans="1:14" x14ac:dyDescent="0.25">
      <c r="A39" s="25">
        <v>44945</v>
      </c>
      <c r="B39" s="26" t="s">
        <v>112</v>
      </c>
      <c r="C39" s="27">
        <v>0.59097222222222223</v>
      </c>
      <c r="D39" s="27">
        <v>0.60416666666666663</v>
      </c>
      <c r="E39" s="26" t="s">
        <v>117</v>
      </c>
      <c r="F39" s="26">
        <v>1.5</v>
      </c>
      <c r="G39" s="26" t="s">
        <v>114</v>
      </c>
      <c r="H39" s="26" t="s">
        <v>115</v>
      </c>
      <c r="I39" s="26"/>
      <c r="J39" s="26" t="s">
        <v>118</v>
      </c>
      <c r="K39" s="31" t="s">
        <v>135</v>
      </c>
      <c r="L39" s="28"/>
      <c r="M39" s="28"/>
      <c r="N39" s="28">
        <f t="shared" si="1"/>
        <v>1.5</v>
      </c>
    </row>
    <row r="40" spans="1:14" x14ac:dyDescent="0.25">
      <c r="A40" s="25">
        <v>44945</v>
      </c>
      <c r="B40" s="26" t="s">
        <v>112</v>
      </c>
      <c r="C40" s="27">
        <v>0.60763888888888895</v>
      </c>
      <c r="D40" s="27">
        <v>0.61458333333333337</v>
      </c>
      <c r="E40" s="26" t="s">
        <v>119</v>
      </c>
      <c r="F40" s="26">
        <v>7.3</v>
      </c>
      <c r="G40" s="26"/>
      <c r="H40" s="26" t="s">
        <v>118</v>
      </c>
      <c r="I40" s="26"/>
      <c r="J40" s="26" t="s">
        <v>120</v>
      </c>
      <c r="K40" s="31" t="s">
        <v>135</v>
      </c>
      <c r="L40" s="28"/>
      <c r="M40" s="28"/>
      <c r="N40" s="28">
        <f t="shared" si="1"/>
        <v>7.3</v>
      </c>
    </row>
    <row r="41" spans="1:14" x14ac:dyDescent="0.25">
      <c r="A41" s="25">
        <v>44945</v>
      </c>
      <c r="B41" s="26" t="s">
        <v>112</v>
      </c>
      <c r="C41" s="27">
        <v>0.62708333333333333</v>
      </c>
      <c r="D41" s="27">
        <v>0.63680555555555551</v>
      </c>
      <c r="E41" s="26" t="s">
        <v>117</v>
      </c>
      <c r="F41" s="26">
        <v>10.1</v>
      </c>
      <c r="G41" s="26"/>
      <c r="H41" s="26" t="s">
        <v>120</v>
      </c>
      <c r="I41" s="26"/>
      <c r="J41" s="26" t="s">
        <v>95</v>
      </c>
      <c r="K41" s="31" t="s">
        <v>135</v>
      </c>
      <c r="L41" s="28"/>
      <c r="M41" s="28"/>
      <c r="N41" s="28">
        <f t="shared" si="1"/>
        <v>10.1</v>
      </c>
    </row>
    <row r="42" spans="1:14" x14ac:dyDescent="0.25">
      <c r="A42" s="25">
        <v>44945</v>
      </c>
      <c r="B42" s="26" t="s">
        <v>112</v>
      </c>
      <c r="C42" s="27">
        <v>0.64027777777777783</v>
      </c>
      <c r="D42" s="27">
        <v>0.64583333333333337</v>
      </c>
      <c r="E42" s="26" t="s">
        <v>121</v>
      </c>
      <c r="F42" s="26">
        <v>3.5</v>
      </c>
      <c r="G42" s="26"/>
      <c r="H42" s="26" t="s">
        <v>95</v>
      </c>
      <c r="I42" s="26" t="s">
        <v>114</v>
      </c>
      <c r="J42" s="26" t="s">
        <v>115</v>
      </c>
      <c r="K42" s="31" t="s">
        <v>135</v>
      </c>
      <c r="L42" s="28"/>
      <c r="M42" s="28"/>
      <c r="N42" s="28">
        <f t="shared" si="1"/>
        <v>3.5</v>
      </c>
    </row>
    <row r="43" spans="1:14" x14ac:dyDescent="0.25">
      <c r="A43" s="25">
        <v>44945</v>
      </c>
      <c r="B43" s="26" t="s">
        <v>112</v>
      </c>
      <c r="C43" s="27">
        <v>0.72013888888888899</v>
      </c>
      <c r="D43" s="27">
        <v>0.72569444444444453</v>
      </c>
      <c r="E43" s="26"/>
      <c r="F43" s="26">
        <v>3.2</v>
      </c>
      <c r="G43" s="26" t="s">
        <v>114</v>
      </c>
      <c r="H43" s="26" t="s">
        <v>115</v>
      </c>
      <c r="I43" s="26"/>
      <c r="J43" s="26" t="s">
        <v>95</v>
      </c>
      <c r="K43" s="31" t="s">
        <v>135</v>
      </c>
      <c r="L43" s="28"/>
      <c r="M43" s="28"/>
      <c r="N43" s="28">
        <f t="shared" si="1"/>
        <v>3.2</v>
      </c>
    </row>
    <row r="44" spans="1:14" x14ac:dyDescent="0.25">
      <c r="A44" s="25">
        <v>44946</v>
      </c>
      <c r="B44" s="26" t="s">
        <v>122</v>
      </c>
      <c r="C44" s="27">
        <v>0.28055555555555556</v>
      </c>
      <c r="D44" s="27">
        <v>0.30069444444444443</v>
      </c>
      <c r="E44" s="26" t="s">
        <v>123</v>
      </c>
      <c r="F44" s="26">
        <v>22.5</v>
      </c>
      <c r="G44" s="26"/>
      <c r="H44" s="26" t="s">
        <v>124</v>
      </c>
      <c r="I44" s="26" t="s">
        <v>125</v>
      </c>
      <c r="J44" s="26" t="s">
        <v>126</v>
      </c>
      <c r="K44" s="31" t="s">
        <v>139</v>
      </c>
      <c r="L44" s="28"/>
      <c r="M44" s="28"/>
      <c r="N44" s="28">
        <f t="shared" si="1"/>
        <v>22.5</v>
      </c>
    </row>
    <row r="45" spans="1:14" x14ac:dyDescent="0.25">
      <c r="A45" s="25">
        <v>44946</v>
      </c>
      <c r="B45" s="26" t="s">
        <v>122</v>
      </c>
      <c r="C45" s="27">
        <v>0.35694444444444445</v>
      </c>
      <c r="D45" s="27">
        <v>0.3576388888888889</v>
      </c>
      <c r="E45" s="26" t="s">
        <v>49</v>
      </c>
      <c r="F45" s="26">
        <v>2.9</v>
      </c>
      <c r="G45" s="26" t="s">
        <v>125</v>
      </c>
      <c r="H45" s="26" t="s">
        <v>126</v>
      </c>
      <c r="I45" s="26"/>
      <c r="J45" s="26" t="s">
        <v>85</v>
      </c>
      <c r="K45" s="31" t="s">
        <v>139</v>
      </c>
      <c r="L45" s="28"/>
      <c r="M45" s="28"/>
      <c r="N45" s="28">
        <f t="shared" si="1"/>
        <v>2.9</v>
      </c>
    </row>
    <row r="46" spans="1:14" x14ac:dyDescent="0.25">
      <c r="A46" s="25">
        <v>44946</v>
      </c>
      <c r="B46" s="26" t="s">
        <v>122</v>
      </c>
      <c r="C46" s="27">
        <v>0.37777777777777777</v>
      </c>
      <c r="D46" s="27">
        <v>0.37986111111111115</v>
      </c>
      <c r="E46" s="26" t="s">
        <v>117</v>
      </c>
      <c r="F46" s="26">
        <v>2.1</v>
      </c>
      <c r="G46" s="26"/>
      <c r="H46" s="26" t="s">
        <v>85</v>
      </c>
      <c r="I46" s="26"/>
      <c r="J46" s="26" t="s">
        <v>127</v>
      </c>
      <c r="K46" s="31" t="s">
        <v>138</v>
      </c>
      <c r="L46" s="28"/>
      <c r="M46" s="28"/>
      <c r="N46" s="28">
        <f t="shared" si="1"/>
        <v>2.1</v>
      </c>
    </row>
    <row r="47" spans="1:14" x14ac:dyDescent="0.25">
      <c r="A47" s="25">
        <v>44946</v>
      </c>
      <c r="B47" s="26" t="s">
        <v>122</v>
      </c>
      <c r="C47" s="27">
        <v>0.3833333333333333</v>
      </c>
      <c r="D47" s="27">
        <v>0.41666666666666669</v>
      </c>
      <c r="E47" s="26" t="s">
        <v>128</v>
      </c>
      <c r="F47" s="26">
        <v>61.1</v>
      </c>
      <c r="G47" s="26"/>
      <c r="H47" s="26" t="s">
        <v>127</v>
      </c>
      <c r="I47" s="26" t="s">
        <v>129</v>
      </c>
      <c r="J47" s="26" t="s">
        <v>130</v>
      </c>
      <c r="K47" s="31" t="s">
        <v>137</v>
      </c>
      <c r="L47" s="28"/>
      <c r="M47" s="28"/>
      <c r="N47" s="28">
        <f t="shared" si="1"/>
        <v>61.1</v>
      </c>
    </row>
    <row r="48" spans="1:14" ht="30" x14ac:dyDescent="0.25">
      <c r="A48" s="25">
        <v>44946</v>
      </c>
      <c r="B48" s="26" t="s">
        <v>122</v>
      </c>
      <c r="C48" s="27">
        <v>0.57638888888888895</v>
      </c>
      <c r="D48" s="27">
        <v>0.59513888888888888</v>
      </c>
      <c r="E48" s="26" t="s">
        <v>131</v>
      </c>
      <c r="F48" s="26">
        <v>29.7</v>
      </c>
      <c r="G48" s="26" t="s">
        <v>129</v>
      </c>
      <c r="H48" s="26" t="s">
        <v>130</v>
      </c>
      <c r="I48" s="26"/>
      <c r="J48" s="26" t="s">
        <v>132</v>
      </c>
      <c r="K48" s="31" t="s">
        <v>136</v>
      </c>
      <c r="L48" s="28"/>
      <c r="M48" s="28"/>
      <c r="N48" s="28">
        <f t="shared" si="1"/>
        <v>29.7</v>
      </c>
    </row>
    <row r="49" spans="1:14" ht="30" x14ac:dyDescent="0.25">
      <c r="A49" s="25">
        <v>44946</v>
      </c>
      <c r="B49" s="26" t="s">
        <v>122</v>
      </c>
      <c r="C49" s="27">
        <v>0.63263888888888886</v>
      </c>
      <c r="D49" s="27">
        <v>0.66041666666666665</v>
      </c>
      <c r="E49" s="26"/>
      <c r="F49" s="26">
        <v>41.2</v>
      </c>
      <c r="G49" s="26"/>
      <c r="H49" s="26" t="s">
        <v>132</v>
      </c>
      <c r="I49" s="26"/>
      <c r="J49" s="26" t="s">
        <v>100</v>
      </c>
      <c r="K49" s="31" t="s">
        <v>136</v>
      </c>
      <c r="L49" s="28"/>
      <c r="M49" s="28"/>
      <c r="N49" s="28">
        <f t="shared" si="1"/>
        <v>41.2</v>
      </c>
    </row>
    <row r="50" spans="1:14" x14ac:dyDescent="0.25">
      <c r="A50" s="25">
        <v>44946</v>
      </c>
      <c r="B50" s="26" t="s">
        <v>122</v>
      </c>
      <c r="C50" s="27">
        <v>0.76944444444444438</v>
      </c>
      <c r="D50" s="27">
        <v>0.77361111111111114</v>
      </c>
      <c r="E50" s="26" t="s">
        <v>133</v>
      </c>
      <c r="F50" s="26">
        <v>2.6</v>
      </c>
      <c r="G50" s="26" t="s">
        <v>114</v>
      </c>
      <c r="H50" s="26" t="s">
        <v>115</v>
      </c>
      <c r="I50" s="26"/>
      <c r="J50" s="26" t="s">
        <v>95</v>
      </c>
      <c r="K50" s="31" t="s">
        <v>135</v>
      </c>
      <c r="L50" s="28"/>
      <c r="M50" s="28"/>
      <c r="N50" s="28">
        <f t="shared" si="1"/>
        <v>2.6</v>
      </c>
    </row>
    <row r="51" spans="1:14" x14ac:dyDescent="0.25">
      <c r="A51" s="25">
        <v>44946</v>
      </c>
      <c r="B51" s="26" t="s">
        <v>122</v>
      </c>
      <c r="C51" s="27">
        <v>0.82916666666666661</v>
      </c>
      <c r="D51" s="27">
        <v>0.83263888888888893</v>
      </c>
      <c r="E51" s="26"/>
      <c r="F51" s="26">
        <v>2.2999999999999998</v>
      </c>
      <c r="G51" s="26"/>
      <c r="H51" s="26" t="s">
        <v>95</v>
      </c>
      <c r="I51" s="26"/>
      <c r="J51" s="26" t="s">
        <v>134</v>
      </c>
      <c r="K51" s="31" t="s">
        <v>135</v>
      </c>
      <c r="L51" s="28"/>
      <c r="M51" s="28"/>
      <c r="N51" s="28">
        <f t="shared" si="1"/>
        <v>2.2999999999999998</v>
      </c>
    </row>
    <row r="52" spans="1:14" x14ac:dyDescent="0.2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2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2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2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2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2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2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2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2023-01-23T14:57:02Z</dcterms:modified>
</cp:coreProperties>
</file>