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GRBS User\Downloads\"/>
    </mc:Choice>
  </mc:AlternateContent>
  <xr:revisionPtr revIDLastSave="0" documentId="13_ncr:1_{B4172657-01E5-4471-AAA4-7D6B68102E4C}" xr6:coauthVersionLast="47" xr6:coauthVersionMax="47" xr10:uidLastSave="{00000000-0000-0000-0000-000000000000}"/>
  <bookViews>
    <workbookView xWindow="-108" yWindow="-108" windowWidth="23256" windowHeight="13896" xr2:uid="{00000000-000D-0000-FFFF-FFFF00000000}"/>
  </bookViews>
  <sheets>
    <sheet name="Sheet2" sheetId="2" r:id="rId1"/>
    <sheet name="Sheet3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T9" i="2" l="1"/>
  <c r="Y106" i="2"/>
  <c r="S9" i="2"/>
  <c r="Q9" i="2"/>
  <c r="AA112" i="2"/>
  <c r="Y112" i="2"/>
  <c r="Y24" i="2"/>
  <c r="Y23" i="2"/>
  <c r="Y25" i="2"/>
  <c r="K9" i="2"/>
  <c r="W9" i="2"/>
  <c r="U9" i="2"/>
  <c r="Y53" i="2"/>
  <c r="Y47" i="2"/>
  <c r="Y51" i="2"/>
  <c r="Y50" i="2"/>
  <c r="Y54" i="2"/>
  <c r="Y55" i="2"/>
  <c r="Y22" i="2"/>
  <c r="Y74" i="2"/>
  <c r="Y31" i="2"/>
  <c r="Y20" i="2"/>
  <c r="Y37" i="2"/>
  <c r="Y36" i="2"/>
  <c r="Y21" i="2"/>
  <c r="Y33" i="2"/>
  <c r="Y29" i="2"/>
  <c r="Y52" i="2"/>
  <c r="Y49" i="2"/>
  <c r="Y82" i="2"/>
  <c r="Y34" i="2"/>
  <c r="Y35" i="2"/>
  <c r="AE10" i="2"/>
  <c r="AE9" i="2"/>
  <c r="AE8" i="2"/>
  <c r="AE7" i="2"/>
  <c r="AE6" i="2"/>
  <c r="AE5" i="2"/>
  <c r="AE4" i="2"/>
  <c r="Y4" i="2"/>
  <c r="Y75" i="2"/>
  <c r="Y13" i="2"/>
  <c r="Y14" i="2"/>
  <c r="Y15" i="2"/>
  <c r="Y16" i="2"/>
  <c r="Y17" i="2"/>
  <c r="Y18" i="2"/>
  <c r="Y19" i="2"/>
  <c r="Y26" i="2"/>
  <c r="Y27" i="2"/>
  <c r="Y28" i="2"/>
  <c r="Y30" i="2"/>
  <c r="Y32" i="2"/>
  <c r="Y38" i="2"/>
  <c r="Y39" i="2"/>
  <c r="Y40" i="2"/>
  <c r="Y41" i="2"/>
  <c r="Y42" i="2"/>
  <c r="Y43" i="2"/>
  <c r="Y44" i="2"/>
  <c r="Y45" i="2"/>
  <c r="Y46" i="2"/>
  <c r="Y48" i="2"/>
  <c r="Y56" i="2"/>
  <c r="Y57" i="2"/>
  <c r="Y58" i="2"/>
  <c r="Y59" i="2"/>
  <c r="Y60" i="2"/>
  <c r="Y61" i="2"/>
  <c r="Y62" i="2"/>
  <c r="Y63" i="2"/>
  <c r="Y64" i="2"/>
  <c r="Y65" i="2"/>
  <c r="Y66" i="2"/>
  <c r="Y67" i="2"/>
  <c r="Y68" i="2"/>
  <c r="Y69" i="2"/>
  <c r="Y70" i="2"/>
  <c r="Y71" i="2"/>
  <c r="Y72" i="2"/>
  <c r="Y73" i="2"/>
  <c r="Y12" i="2"/>
  <c r="Y80" i="2"/>
  <c r="Y81" i="2"/>
  <c r="Y83" i="2"/>
  <c r="Y84" i="2"/>
  <c r="Y85" i="2"/>
  <c r="Y86" i="2"/>
  <c r="Y87" i="2"/>
  <c r="Y88" i="2"/>
  <c r="Y89" i="2"/>
  <c r="Y90" i="2"/>
  <c r="Y91" i="2"/>
  <c r="Y92" i="2"/>
  <c r="Y93" i="2"/>
  <c r="Y94" i="2"/>
  <c r="Y95" i="2"/>
  <c r="Y96" i="2"/>
  <c r="Y97" i="2"/>
  <c r="Y98" i="2"/>
  <c r="Y99" i="2"/>
  <c r="Y100" i="2"/>
  <c r="Y101" i="2"/>
  <c r="Y79" i="2"/>
  <c r="AA103" i="2"/>
  <c r="Y103" i="2"/>
  <c r="AA114" i="2"/>
  <c r="AA115" i="2"/>
  <c r="AA116" i="2"/>
  <c r="AA117" i="2"/>
  <c r="AA118" i="2"/>
  <c r="AA119" i="2"/>
  <c r="AA120" i="2"/>
  <c r="AA121" i="2"/>
  <c r="AA122" i="2"/>
  <c r="AA104" i="2"/>
  <c r="AA105" i="2"/>
  <c r="AA106" i="2"/>
  <c r="AA107" i="2"/>
  <c r="AA108" i="2"/>
  <c r="AA109" i="2"/>
  <c r="AA110" i="2"/>
  <c r="AA111" i="2"/>
  <c r="AA113" i="2"/>
  <c r="Y109" i="2"/>
  <c r="Y110" i="2"/>
  <c r="Y111" i="2"/>
  <c r="Y113" i="2"/>
  <c r="Y114" i="2"/>
  <c r="Y115" i="2"/>
  <c r="Y116" i="2"/>
  <c r="Y117" i="2"/>
  <c r="Y118" i="2"/>
  <c r="Y119" i="2"/>
  <c r="Y120" i="2"/>
  <c r="Y121" i="2"/>
  <c r="Y122" i="2"/>
  <c r="Y104" i="2"/>
  <c r="Y105" i="2"/>
  <c r="Y107" i="2"/>
  <c r="Y108" i="2"/>
  <c r="Z148" i="2"/>
  <c r="AB148" i="2"/>
  <c r="Z146" i="2"/>
  <c r="AB146" i="2" s="1"/>
  <c r="Y146" i="2"/>
  <c r="AA146" i="2" s="1"/>
  <c r="Z143" i="2"/>
  <c r="AB143" i="2" s="1"/>
  <c r="Z141" i="2"/>
  <c r="AB141" i="2" s="1"/>
  <c r="Y141" i="2"/>
  <c r="AA141" i="2"/>
  <c r="Z138" i="2"/>
  <c r="AB138" i="2" s="1"/>
  <c r="Z136" i="2"/>
  <c r="AB136" i="2"/>
  <c r="Y136" i="2"/>
  <c r="AA136" i="2"/>
  <c r="Z133" i="2"/>
  <c r="AB133" i="2" s="1"/>
  <c r="Z131" i="2"/>
  <c r="AB131" i="2"/>
  <c r="Y131" i="2"/>
  <c r="AA131" i="2"/>
  <c r="Z128" i="2"/>
  <c r="AB128" i="2"/>
  <c r="Z126" i="2"/>
  <c r="AB126" i="2"/>
  <c r="Y126" i="2"/>
  <c r="AA126" i="2"/>
  <c r="X9" i="2"/>
  <c r="V9" i="2"/>
  <c r="P9" i="2"/>
  <c r="P76" i="2"/>
  <c r="O9" i="2" s="1"/>
  <c r="H76" i="2"/>
  <c r="R9" i="2"/>
  <c r="N9" i="2"/>
  <c r="M9" i="2"/>
  <c r="AA89" i="2" l="1"/>
  <c r="L9" i="2"/>
  <c r="AA62" i="2"/>
  <c r="AA57" i="2"/>
  <c r="AA9" i="2"/>
  <c r="AA6" i="2"/>
  <c r="AA27" i="2"/>
  <c r="AA12" i="2"/>
  <c r="AA79" i="2"/>
  <c r="AA69" i="2"/>
  <c r="AA44" i="2"/>
  <c r="Y9" i="2"/>
  <c r="AA39" i="2"/>
  <c r="AA4" i="2" l="1"/>
  <c r="G9" i="2" s="1"/>
  <c r="AA42" i="2" l="1"/>
  <c r="AA18" i="2"/>
  <c r="AA83" i="2"/>
  <c r="AA99" i="2"/>
  <c r="AA72" i="2"/>
  <c r="AA30" i="2"/>
  <c r="AA60" i="2"/>
  <c r="AA48" i="2"/>
  <c r="AA64" i="2"/>
</calcChain>
</file>

<file path=xl/sharedStrings.xml><?xml version="1.0" encoding="utf-8"?>
<sst xmlns="http://schemas.openxmlformats.org/spreadsheetml/2006/main" count="375" uniqueCount="136">
  <si>
    <t>Grand Rapids Building Services, Inc.</t>
  </si>
  <si>
    <t>Manager:</t>
  </si>
  <si>
    <t xml:space="preserve">Week Ending: </t>
  </si>
  <si>
    <t>Daily Totals</t>
  </si>
  <si>
    <t>TUESDAY</t>
  </si>
  <si>
    <t>WEDNESDAY</t>
  </si>
  <si>
    <t>THURSDAY</t>
  </si>
  <si>
    <t>FRIDAY</t>
  </si>
  <si>
    <t>SATURDAY</t>
  </si>
  <si>
    <t>SUNDAY</t>
  </si>
  <si>
    <t>Grand Total</t>
  </si>
  <si>
    <t>Miles</t>
  </si>
  <si>
    <t>Total number of pages</t>
  </si>
  <si>
    <t>Ttl Hrs</t>
  </si>
  <si>
    <t>Travel</t>
  </si>
  <si>
    <t>Grade</t>
  </si>
  <si>
    <t>Totals</t>
  </si>
  <si>
    <t>Hours</t>
  </si>
  <si>
    <t>Travel:</t>
  </si>
  <si>
    <t>GRBS</t>
  </si>
  <si>
    <t>Page #:</t>
  </si>
  <si>
    <t>W/E</t>
  </si>
  <si>
    <t xml:space="preserve"> </t>
  </si>
  <si>
    <t>Start</t>
  </si>
  <si>
    <t>End</t>
  </si>
  <si>
    <t>#</t>
  </si>
  <si>
    <t>Start Time</t>
  </si>
  <si>
    <t>End Time</t>
  </si>
  <si>
    <t>Total # of inspect.</t>
  </si>
  <si>
    <t>PR grade or Avg. insp score</t>
  </si>
  <si>
    <t>Lunch/Break deduction</t>
  </si>
  <si>
    <t>Total daily hours</t>
  </si>
  <si>
    <t>Starting Location</t>
  </si>
  <si>
    <t>Ending Location</t>
  </si>
  <si>
    <t>Vehicle</t>
  </si>
  <si>
    <t>Task</t>
  </si>
  <si>
    <t xml:space="preserve">Total PR </t>
  </si>
  <si>
    <t>% of Grand Total</t>
  </si>
  <si>
    <t>Travel Hrs</t>
  </si>
  <si>
    <t>Work Hours</t>
  </si>
  <si>
    <t>Orientation</t>
  </si>
  <si>
    <t>%/Grand</t>
  </si>
  <si>
    <t>Travel % of Ttl</t>
  </si>
  <si>
    <t>Hrs at Left</t>
  </si>
  <si>
    <t>Mon</t>
  </si>
  <si>
    <t>Tues</t>
  </si>
  <si>
    <t>Wed</t>
  </si>
  <si>
    <t>Fri</t>
  </si>
  <si>
    <t>Thur</t>
  </si>
  <si>
    <t>Sat</t>
  </si>
  <si>
    <t>Sun</t>
  </si>
  <si>
    <t>Position</t>
  </si>
  <si>
    <t>Reports</t>
  </si>
  <si>
    <t>Site Visits</t>
  </si>
  <si>
    <t>Interviews</t>
  </si>
  <si>
    <t>Prints Back</t>
  </si>
  <si>
    <t>Total Hire</t>
  </si>
  <si>
    <t>Projects</t>
  </si>
  <si>
    <t>Project</t>
  </si>
  <si>
    <t>Email</t>
  </si>
  <si>
    <t>Mgr/HR Comm Total</t>
  </si>
  <si>
    <t xml:space="preserve">Travel/ Mileage </t>
  </si>
  <si>
    <t>Recruit, Schedule Interviews, Screen, Prints, Schedule Orientation</t>
  </si>
  <si>
    <t xml:space="preserve">District/Account  </t>
  </si>
  <si>
    <t>Scheduled</t>
  </si>
  <si>
    <t>Attended</t>
  </si>
  <si>
    <t>Location</t>
  </si>
  <si>
    <t>Class/ Meeting</t>
  </si>
  <si>
    <t>Timesheet</t>
  </si>
  <si>
    <t>Account Manager Communication</t>
  </si>
  <si>
    <t>Admin</t>
  </si>
  <si>
    <t>Comp Veh Miles</t>
  </si>
  <si>
    <t>Prints Out</t>
  </si>
  <si>
    <t>Offered</t>
  </si>
  <si>
    <t>Pritns Out</t>
  </si>
  <si>
    <t>Pritns Back</t>
  </si>
  <si>
    <t>Started</t>
  </si>
  <si>
    <t>Interviews Sch</t>
  </si>
  <si>
    <t xml:space="preserve">Interviews </t>
  </si>
  <si>
    <t>Orientation Attendees</t>
  </si>
  <si>
    <t>Wage Increases/Decreases/Bonuses</t>
  </si>
  <si>
    <t>MONDAY</t>
  </si>
  <si>
    <t>Paycor/Portal Maint.</t>
  </si>
  <si>
    <t>Master Staffing List Updates</t>
  </si>
  <si>
    <t>SHOT Report</t>
  </si>
  <si>
    <t>HR Weekly Checklist</t>
  </si>
  <si>
    <t>Taught ORN</t>
  </si>
  <si>
    <t xml:space="preserve">Wayland </t>
  </si>
  <si>
    <t>Byron Center</t>
  </si>
  <si>
    <t>Tri County</t>
  </si>
  <si>
    <t>Belding</t>
  </si>
  <si>
    <t xml:space="preserve">Part Time &amp; Full Time </t>
  </si>
  <si>
    <t>Meeting With Kari</t>
  </si>
  <si>
    <t>Meeting with Charles</t>
  </si>
  <si>
    <t>Huddle</t>
  </si>
  <si>
    <t>New Hire Report</t>
  </si>
  <si>
    <t>Supervisor Class</t>
  </si>
  <si>
    <t>Lakeview</t>
  </si>
  <si>
    <t>Comstock Park</t>
  </si>
  <si>
    <t>Independent Accounts</t>
  </si>
  <si>
    <t>Employee Correspondance</t>
  </si>
  <si>
    <t>Candidate Correspondance</t>
  </si>
  <si>
    <t>Meeting with Brandy</t>
  </si>
  <si>
    <t>IRS</t>
  </si>
  <si>
    <t>Fremont</t>
  </si>
  <si>
    <t>Electronic Filing</t>
  </si>
  <si>
    <t>EGR</t>
  </si>
  <si>
    <t>Alexis Vonghrachanh</t>
  </si>
  <si>
    <t>Meeting with Ben</t>
  </si>
  <si>
    <t>Brandy</t>
  </si>
  <si>
    <t>Charles</t>
  </si>
  <si>
    <t>Kari</t>
  </si>
  <si>
    <t>Jodi</t>
  </si>
  <si>
    <t>9:00AM</t>
  </si>
  <si>
    <t>8:45AM</t>
  </si>
  <si>
    <t>8:00PM</t>
  </si>
  <si>
    <t>6:30PM</t>
  </si>
  <si>
    <t>7:00PM</t>
  </si>
  <si>
    <t>11:00AM</t>
  </si>
  <si>
    <t>7:30PM</t>
  </si>
  <si>
    <t>1200 Front Ave NW, Grand Rapids, MI 49504</t>
  </si>
  <si>
    <t>x</t>
  </si>
  <si>
    <t>Date 4/26/2026</t>
  </si>
  <si>
    <t>Staffing Payroll Audit</t>
  </si>
  <si>
    <t>PIN Assignment</t>
  </si>
  <si>
    <t>Belding High School</t>
  </si>
  <si>
    <t>Belding Middle School</t>
  </si>
  <si>
    <t>Ellis Elementary</t>
  </si>
  <si>
    <t>Woodview Elementary</t>
  </si>
  <si>
    <t>Home</t>
  </si>
  <si>
    <t>Shoreline Containers Zeeland</t>
  </si>
  <si>
    <t>Office</t>
  </si>
  <si>
    <t>Horizon Bank</t>
  </si>
  <si>
    <t>9:30PM</t>
  </si>
  <si>
    <t>11:15AM</t>
  </si>
  <si>
    <t>9:45PM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</si>
</sst>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409]h:mm\ AM/PM;@"/>
    <numFmt numFmtId="165" formatCode="[$-F400]h:mm:ss\ AM/PM"/>
  </numFmts>
  <fonts count="40">
    <font>
      <sz val="10"/>
      <name val="Arial"/>
    </font>
    <font>
      <sz val="8"/>
      <name val="Arial"/>
      <family val="2"/>
    </font>
    <font>
      <sz val="10"/>
      <name val="Arial"/>
      <family val="2"/>
    </font>
    <font>
      <b/>
      <sz val="16"/>
      <name val="Times New Roman"/>
      <family val="1"/>
    </font>
    <font>
      <sz val="10"/>
      <name val="Arial"/>
      <family val="2"/>
    </font>
    <font>
      <b/>
      <sz val="12"/>
      <name val="Calibri"/>
      <family val="2"/>
    </font>
    <font>
      <b/>
      <sz val="20"/>
      <name val="Calibri"/>
      <family val="2"/>
    </font>
    <font>
      <sz val="10"/>
      <name val="Times New Roman"/>
      <family val="1"/>
    </font>
    <font>
      <b/>
      <u/>
      <sz val="10"/>
      <name val="Times New Roman"/>
      <family val="1"/>
    </font>
    <font>
      <b/>
      <sz val="10"/>
      <name val="Calibri"/>
      <family val="2"/>
    </font>
    <font>
      <b/>
      <sz val="10"/>
      <name val="Arial"/>
      <family val="2"/>
    </font>
    <font>
      <b/>
      <sz val="8"/>
      <name val="Times New Roman"/>
      <family val="1"/>
    </font>
    <font>
      <b/>
      <sz val="8"/>
      <name val="Calibri"/>
      <family val="2"/>
    </font>
    <font>
      <sz val="8"/>
      <name val="Calibri"/>
      <family val="2"/>
    </font>
    <font>
      <sz val="10"/>
      <name val="Calibri"/>
      <family val="2"/>
    </font>
    <font>
      <sz val="16"/>
      <name val="Calibri"/>
      <family val="2"/>
    </font>
    <font>
      <sz val="8"/>
      <name val="Times New Roman"/>
      <family val="1"/>
    </font>
    <font>
      <sz val="9"/>
      <name val="Times New Roman"/>
      <family val="1"/>
    </font>
    <font>
      <sz val="12"/>
      <name val="Calibri"/>
      <family val="2"/>
    </font>
    <font>
      <sz val="10"/>
      <color rgb="FF000000"/>
      <name val="Arial"/>
      <family val="2"/>
    </font>
    <font>
      <sz val="9"/>
      <name val="Calibri"/>
      <family val="2"/>
    </font>
    <font>
      <b/>
      <sz val="10"/>
      <name val="Times New Roman"/>
      <family val="1"/>
    </font>
    <font>
      <b/>
      <sz val="16"/>
      <name val="Calibri"/>
      <family val="2"/>
    </font>
    <font>
      <sz val="14"/>
      <name val="Times New Roman"/>
      <family val="1"/>
    </font>
    <font>
      <sz val="14"/>
      <name val="Arial"/>
      <family val="2"/>
    </font>
    <font>
      <sz val="16"/>
      <name val="Times New Roman"/>
      <family val="1"/>
    </font>
    <font>
      <b/>
      <sz val="14"/>
      <name val="Calibri"/>
      <family val="2"/>
    </font>
    <font>
      <b/>
      <sz val="14"/>
      <name val="Times New Roman"/>
      <family val="1"/>
    </font>
    <font>
      <sz val="12"/>
      <name val="Rokkitt"/>
    </font>
    <font>
      <b/>
      <sz val="18"/>
      <name val="Calibri"/>
      <family val="2"/>
    </font>
    <font>
      <sz val="10"/>
      <name val="Calibri"/>
      <family val="2"/>
      <scheme val="minor"/>
    </font>
    <font>
      <b/>
      <sz val="9"/>
      <name val="Times New Roman"/>
      <family val="1"/>
    </font>
    <font>
      <sz val="10"/>
      <name val="Arial Narrow"/>
      <family val="2"/>
    </font>
    <font>
      <sz val="10"/>
      <color rgb="FF000000"/>
      <name val="Arial Narrow"/>
      <family val="2"/>
    </font>
    <font>
      <sz val="18"/>
      <name val="Calibri"/>
      <family val="2"/>
    </font>
    <font>
      <sz val="7"/>
      <name val="Calibri"/>
      <family val="2"/>
    </font>
    <font>
      <sz val="11"/>
      <color rgb="FF000000"/>
      <name val="Times New Roman"/>
      <family val="1"/>
    </font>
    <font>
      <u/>
      <sz val="10"/>
      <color theme="10"/>
      <name val="Arial"/>
      <family val="2"/>
    </font>
    <font>
      <sz val="10"/>
      <color rgb="FF333333"/>
      <name val="Times New Roman"/>
      <family val="1"/>
    </font>
    <font>
      <sz val="10"/>
      <color rgb="FF000000"/>
      <name val="Times New Roman"/>
      <family val="1"/>
    </font>
  </fonts>
  <fills count="8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0.14999847407452621"/>
        <bgColor rgb="FFD8D8D8"/>
      </patternFill>
    </fill>
    <fill>
      <patternFill patternType="solid">
        <fgColor rgb="FFD8D8D8"/>
        <bgColor rgb="FFD8D8D8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/>
        <bgColor rgb="FFD8D8D8"/>
      </patternFill>
    </fill>
  </fills>
  <borders count="132">
    <border>
      <left/>
      <right/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/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/>
      <bottom/>
      <diagonal/>
    </border>
    <border>
      <left/>
      <right style="medium">
        <color rgb="FF000000"/>
      </right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/>
      <right/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rgb="FF000000"/>
      </bottom>
      <diagonal/>
    </border>
    <border>
      <left/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rgb="FF000000"/>
      </bottom>
      <diagonal/>
    </border>
    <border>
      <left/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/>
      <top style="thin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/>
      <diagonal/>
    </border>
    <border>
      <left/>
      <right style="medium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 style="medium">
        <color rgb="FF000000"/>
      </right>
      <top style="thin">
        <color rgb="FF000000"/>
      </top>
      <bottom style="medium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/>
      <bottom style="thin">
        <color rgb="FF000000"/>
      </bottom>
      <diagonal/>
    </border>
    <border>
      <left/>
      <right style="medium">
        <color rgb="FF000000"/>
      </right>
      <top/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/>
      <diagonal/>
    </border>
    <border>
      <left style="thin">
        <color rgb="FF000000"/>
      </left>
      <right/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thin">
        <color rgb="FF000000"/>
      </bottom>
      <diagonal/>
    </border>
    <border>
      <left/>
      <right/>
      <top style="medium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rgb="FF000000"/>
      </top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medium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 style="medium">
        <color rgb="FF000000"/>
      </bottom>
      <diagonal/>
    </border>
    <border>
      <left style="thin">
        <color rgb="FF000000"/>
      </left>
      <right/>
      <top/>
      <bottom style="medium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 style="medium">
        <color rgb="FF000000"/>
      </left>
      <right/>
      <top style="medium">
        <color indexed="64"/>
      </top>
      <bottom style="thin">
        <color rgb="FF000000"/>
      </bottom>
      <diagonal/>
    </border>
    <border>
      <left/>
      <right style="medium">
        <color rgb="FF000000"/>
      </right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thin">
        <color indexed="64"/>
      </bottom>
      <diagonal/>
    </border>
    <border>
      <left/>
      <right/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 style="medium">
        <color rgb="FF000000"/>
      </top>
      <bottom style="thin">
        <color indexed="64"/>
      </bottom>
      <diagonal/>
    </border>
    <border>
      <left/>
      <right style="medium">
        <color rgb="FF000000"/>
      </right>
      <top/>
      <bottom style="thin">
        <color indexed="64"/>
      </bottom>
      <diagonal/>
    </border>
    <border>
      <left style="medium">
        <color rgb="FF000000"/>
      </left>
      <right/>
      <top style="thin">
        <color indexed="64"/>
      </top>
      <bottom style="thin">
        <color indexed="64"/>
      </bottom>
      <diagonal/>
    </border>
    <border>
      <left/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medium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medium">
        <color rgb="FF000000"/>
      </left>
      <right/>
      <top style="medium">
        <color indexed="64"/>
      </top>
      <bottom/>
      <diagonal/>
    </border>
    <border>
      <left/>
      <right style="medium">
        <color rgb="FF000000"/>
      </right>
      <top style="medium">
        <color indexed="64"/>
      </top>
      <bottom/>
      <diagonal/>
    </border>
    <border>
      <left style="medium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 style="medium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medium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rgb="FF000000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/>
      <top/>
      <bottom style="medium">
        <color indexed="64"/>
      </bottom>
      <diagonal/>
    </border>
    <border>
      <left/>
      <right style="medium">
        <color rgb="FF000000"/>
      </right>
      <top/>
      <bottom style="medium">
        <color indexed="64"/>
      </bottom>
      <diagonal/>
    </border>
    <border>
      <left/>
      <right style="medium">
        <color rgb="FF000000"/>
      </right>
      <top style="thin">
        <color rgb="FF000000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rgb="FF000000"/>
      </top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2" fillId="0" borderId="0"/>
    <xf numFmtId="0" fontId="37" fillId="0" borderId="0" applyNumberFormat="0" applyFill="0" applyBorder="0" applyAlignment="0" applyProtection="0"/>
  </cellStyleXfs>
  <cellXfs count="503">
    <xf numFmtId="0" fontId="0" fillId="0" borderId="0" xfId="0"/>
    <xf numFmtId="0" fontId="7" fillId="0" borderId="0" xfId="0" applyFont="1"/>
    <xf numFmtId="0" fontId="4" fillId="0" borderId="0" xfId="0" applyFont="1"/>
    <xf numFmtId="0" fontId="8" fillId="0" borderId="0" xfId="0" applyFont="1"/>
    <xf numFmtId="0" fontId="16" fillId="0" borderId="0" xfId="0" applyFont="1"/>
    <xf numFmtId="0" fontId="17" fillId="0" borderId="0" xfId="0" applyFont="1" applyAlignment="1">
      <alignment wrapText="1"/>
    </xf>
    <xf numFmtId="0" fontId="19" fillId="0" borderId="0" xfId="0" applyFont="1"/>
    <xf numFmtId="0" fontId="14" fillId="2" borderId="34" xfId="0" applyFont="1" applyFill="1" applyBorder="1" applyAlignment="1">
      <alignment horizontal="center" vertical="center"/>
    </xf>
    <xf numFmtId="0" fontId="14" fillId="2" borderId="49" xfId="0" applyFont="1" applyFill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14" fillId="0" borderId="49" xfId="0" applyFont="1" applyBorder="1" applyAlignment="1">
      <alignment horizontal="center" vertical="center"/>
    </xf>
    <xf numFmtId="0" fontId="9" fillId="0" borderId="33" xfId="0" applyFont="1" applyBorder="1" applyAlignment="1">
      <alignment horizontal="center" vertical="center" wrapText="1"/>
    </xf>
    <xf numFmtId="0" fontId="11" fillId="0" borderId="37" xfId="0" applyFont="1" applyBorder="1" applyAlignment="1">
      <alignment horizontal="center" vertical="center" wrapText="1"/>
    </xf>
    <xf numFmtId="0" fontId="11" fillId="0" borderId="48" xfId="0" applyFont="1" applyBorder="1" applyAlignment="1">
      <alignment horizontal="center" vertical="center" wrapText="1"/>
    </xf>
    <xf numFmtId="2" fontId="11" fillId="0" borderId="48" xfId="0" applyNumberFormat="1" applyFont="1" applyBorder="1" applyAlignment="1">
      <alignment horizontal="center" vertical="center" wrapText="1"/>
    </xf>
    <xf numFmtId="0" fontId="7" fillId="0" borderId="56" xfId="0" applyFont="1" applyBorder="1" applyAlignment="1">
      <alignment horizontal="center" wrapText="1"/>
    </xf>
    <xf numFmtId="0" fontId="7" fillId="0" borderId="36" xfId="0" applyFont="1" applyBorder="1" applyAlignment="1">
      <alignment horizontal="center" vertical="center"/>
    </xf>
    <xf numFmtId="0" fontId="7" fillId="0" borderId="4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/>
    </xf>
    <xf numFmtId="0" fontId="7" fillId="0" borderId="42" xfId="0" applyFont="1" applyBorder="1" applyAlignment="1">
      <alignment horizontal="center" vertical="center"/>
    </xf>
    <xf numFmtId="0" fontId="7" fillId="0" borderId="59" xfId="0" applyFont="1" applyBorder="1" applyAlignment="1">
      <alignment horizontal="center" vertical="center"/>
    </xf>
    <xf numFmtId="0" fontId="7" fillId="0" borderId="58" xfId="0" applyFont="1" applyBorder="1" applyAlignment="1">
      <alignment horizontal="center" wrapText="1"/>
    </xf>
    <xf numFmtId="0" fontId="7" fillId="0" borderId="63" xfId="0" applyFont="1" applyBorder="1" applyAlignment="1">
      <alignment horizontal="center" wrapText="1"/>
    </xf>
    <xf numFmtId="0" fontId="7" fillId="0" borderId="122" xfId="0" applyFont="1" applyBorder="1" applyAlignment="1">
      <alignment horizontal="center"/>
    </xf>
    <xf numFmtId="0" fontId="7" fillId="0" borderId="123" xfId="0" applyFont="1" applyBorder="1" applyAlignment="1">
      <alignment horizontal="center" wrapText="1"/>
    </xf>
    <xf numFmtId="0" fontId="7" fillId="0" borderId="92" xfId="0" applyFont="1" applyBorder="1" applyAlignment="1">
      <alignment horizontal="center"/>
    </xf>
    <xf numFmtId="0" fontId="7" fillId="6" borderId="3" xfId="0" applyFont="1" applyFill="1" applyBorder="1" applyAlignment="1">
      <alignment horizontal="center" vertical="center"/>
    </xf>
    <xf numFmtId="0" fontId="7" fillId="6" borderId="15" xfId="0" applyFont="1" applyFill="1" applyBorder="1" applyAlignment="1">
      <alignment horizontal="center" vertical="center"/>
    </xf>
    <xf numFmtId="0" fontId="7" fillId="6" borderId="14" xfId="0" applyFont="1" applyFill="1" applyBorder="1" applyAlignment="1">
      <alignment horizontal="center" vertical="center"/>
    </xf>
    <xf numFmtId="0" fontId="7" fillId="6" borderId="9" xfId="0" applyFont="1" applyFill="1" applyBorder="1" applyAlignment="1">
      <alignment horizontal="center" vertical="center"/>
    </xf>
    <xf numFmtId="0" fontId="7" fillId="6" borderId="0" xfId="0" applyFont="1" applyFill="1" applyAlignment="1">
      <alignment horizontal="center" vertical="center"/>
    </xf>
    <xf numFmtId="0" fontId="7" fillId="6" borderId="16" xfId="0" applyFont="1" applyFill="1" applyBorder="1" applyAlignment="1">
      <alignment horizontal="center" vertical="center"/>
    </xf>
    <xf numFmtId="0" fontId="7" fillId="6" borderId="10" xfId="0" applyFont="1" applyFill="1" applyBorder="1" applyAlignment="1">
      <alignment horizontal="center" vertical="center"/>
    </xf>
    <xf numFmtId="0" fontId="7" fillId="6" borderId="12" xfId="0" applyFont="1" applyFill="1" applyBorder="1" applyAlignment="1">
      <alignment horizontal="center" vertical="center"/>
    </xf>
    <xf numFmtId="0" fontId="7" fillId="6" borderId="13" xfId="0" applyFont="1" applyFill="1" applyBorder="1" applyAlignment="1">
      <alignment horizontal="center" vertical="center"/>
    </xf>
    <xf numFmtId="0" fontId="14" fillId="0" borderId="29" xfId="0" applyFont="1" applyBorder="1" applyAlignment="1">
      <alignment horizontal="center"/>
    </xf>
    <xf numFmtId="0" fontId="4" fillId="0" borderId="30" xfId="0" applyFont="1" applyBorder="1"/>
    <xf numFmtId="0" fontId="14" fillId="0" borderId="67" xfId="0" applyFont="1" applyBorder="1" applyAlignment="1">
      <alignment horizontal="center"/>
    </xf>
    <xf numFmtId="0" fontId="14" fillId="0" borderId="69" xfId="0" applyFont="1" applyBorder="1" applyAlignment="1">
      <alignment horizontal="center"/>
    </xf>
    <xf numFmtId="0" fontId="14" fillId="0" borderId="91" xfId="0" applyFont="1" applyBorder="1" applyAlignment="1">
      <alignment horizontal="center"/>
    </xf>
    <xf numFmtId="0" fontId="14" fillId="0" borderId="26" xfId="0" applyFont="1" applyBorder="1"/>
    <xf numFmtId="0" fontId="4" fillId="0" borderId="28" xfId="0" applyFont="1" applyBorder="1"/>
    <xf numFmtId="0" fontId="14" fillId="0" borderId="0" xfId="0" applyFont="1"/>
    <xf numFmtId="0" fontId="7" fillId="0" borderId="56" xfId="0" applyFont="1" applyBorder="1" applyAlignment="1">
      <alignment horizontal="center"/>
    </xf>
    <xf numFmtId="18" fontId="16" fillId="0" borderId="59" xfId="0" applyNumberFormat="1" applyFont="1" applyBorder="1" applyAlignment="1">
      <alignment horizontal="center" vertical="center"/>
    </xf>
    <xf numFmtId="0" fontId="16" fillId="0" borderId="59" xfId="0" applyFont="1" applyBorder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16" fillId="0" borderId="60" xfId="0" applyFont="1" applyBorder="1" applyAlignment="1">
      <alignment horizontal="center" vertical="center"/>
    </xf>
    <xf numFmtId="0" fontId="7" fillId="0" borderId="60" xfId="0" applyFont="1" applyBorder="1" applyAlignment="1">
      <alignment horizontal="center" vertical="center"/>
    </xf>
    <xf numFmtId="0" fontId="7" fillId="0" borderId="39" xfId="0" applyFont="1" applyBorder="1" applyAlignment="1">
      <alignment horizontal="center" vertical="center"/>
    </xf>
    <xf numFmtId="0" fontId="16" fillId="0" borderId="58" xfId="0" applyFont="1" applyBorder="1" applyAlignment="1">
      <alignment horizontal="center"/>
    </xf>
    <xf numFmtId="0" fontId="7" fillId="0" borderId="90" xfId="0" applyFont="1" applyBorder="1" applyAlignment="1">
      <alignment horizontal="center"/>
    </xf>
    <xf numFmtId="0" fontId="16" fillId="0" borderId="51" xfId="0" applyFont="1" applyBorder="1" applyAlignment="1">
      <alignment horizontal="center" vertical="center"/>
    </xf>
    <xf numFmtId="0" fontId="7" fillId="0" borderId="51" xfId="0" applyFont="1" applyBorder="1" applyAlignment="1">
      <alignment horizontal="center" vertical="center"/>
    </xf>
    <xf numFmtId="0" fontId="7" fillId="0" borderId="50" xfId="0" applyFont="1" applyBorder="1" applyAlignment="1">
      <alignment horizontal="center" vertical="center"/>
    </xf>
    <xf numFmtId="0" fontId="9" fillId="0" borderId="111" xfId="0" applyFont="1" applyBorder="1" applyAlignment="1">
      <alignment horizontal="center"/>
    </xf>
    <xf numFmtId="0" fontId="12" fillId="0" borderId="114" xfId="0" applyFont="1" applyBorder="1" applyAlignment="1">
      <alignment horizontal="center"/>
    </xf>
    <xf numFmtId="0" fontId="12" fillId="0" borderId="115" xfId="0" applyFont="1" applyBorder="1" applyAlignment="1">
      <alignment horizontal="center"/>
    </xf>
    <xf numFmtId="0" fontId="32" fillId="0" borderId="69" xfId="0" applyFont="1" applyBorder="1" applyAlignment="1">
      <alignment wrapText="1"/>
    </xf>
    <xf numFmtId="0" fontId="14" fillId="5" borderId="79" xfId="0" applyFont="1" applyFill="1" applyBorder="1" applyAlignment="1">
      <alignment horizontal="center"/>
    </xf>
    <xf numFmtId="0" fontId="14" fillId="5" borderId="80" xfId="0" applyFont="1" applyFill="1" applyBorder="1" applyAlignment="1">
      <alignment horizontal="center"/>
    </xf>
    <xf numFmtId="0" fontId="14" fillId="0" borderId="79" xfId="0" applyFont="1" applyBorder="1" applyAlignment="1">
      <alignment horizontal="center"/>
    </xf>
    <xf numFmtId="0" fontId="14" fillId="0" borderId="80" xfId="0" applyFont="1" applyBorder="1" applyAlignment="1">
      <alignment horizontal="center"/>
    </xf>
    <xf numFmtId="0" fontId="14" fillId="7" borderId="79" xfId="0" applyFont="1" applyFill="1" applyBorder="1" applyAlignment="1">
      <alignment horizontal="center"/>
    </xf>
    <xf numFmtId="0" fontId="14" fillId="7" borderId="80" xfId="0" applyFont="1" applyFill="1" applyBorder="1" applyAlignment="1">
      <alignment horizontal="center"/>
    </xf>
    <xf numFmtId="0" fontId="33" fillId="0" borderId="0" xfId="0" applyFont="1" applyAlignment="1">
      <alignment wrapText="1"/>
    </xf>
    <xf numFmtId="0" fontId="7" fillId="0" borderId="69" xfId="0" applyFont="1" applyBorder="1"/>
    <xf numFmtId="0" fontId="14" fillId="5" borderId="81" xfId="0" applyFont="1" applyFill="1" applyBorder="1" applyAlignment="1">
      <alignment horizontal="center"/>
    </xf>
    <xf numFmtId="0" fontId="14" fillId="5" borderId="82" xfId="0" applyFont="1" applyFill="1" applyBorder="1" applyAlignment="1">
      <alignment horizontal="center"/>
    </xf>
    <xf numFmtId="0" fontId="14" fillId="0" borderId="81" xfId="0" applyFont="1" applyBorder="1" applyAlignment="1">
      <alignment horizontal="center"/>
    </xf>
    <xf numFmtId="0" fontId="14" fillId="0" borderId="82" xfId="0" applyFont="1" applyBorder="1" applyAlignment="1">
      <alignment horizontal="center"/>
    </xf>
    <xf numFmtId="0" fontId="7" fillId="0" borderId="74" xfId="0" applyFont="1" applyBorder="1"/>
    <xf numFmtId="0" fontId="7" fillId="0" borderId="117" xfId="0" applyFont="1" applyBorder="1"/>
    <xf numFmtId="0" fontId="14" fillId="5" borderId="118" xfId="0" applyFont="1" applyFill="1" applyBorder="1" applyAlignment="1">
      <alignment horizontal="center"/>
    </xf>
    <xf numFmtId="0" fontId="14" fillId="5" borderId="119" xfId="0" applyFont="1" applyFill="1" applyBorder="1" applyAlignment="1">
      <alignment horizontal="center"/>
    </xf>
    <xf numFmtId="0" fontId="14" fillId="0" borderId="118" xfId="0" applyFont="1" applyBorder="1" applyAlignment="1">
      <alignment horizontal="center"/>
    </xf>
    <xf numFmtId="0" fontId="14" fillId="0" borderId="119" xfId="0" applyFont="1" applyBorder="1" applyAlignment="1">
      <alignment horizontal="center"/>
    </xf>
    <xf numFmtId="0" fontId="28" fillId="0" borderId="48" xfId="0" applyFont="1" applyBorder="1" applyAlignment="1">
      <alignment horizontal="center" vertical="center"/>
    </xf>
    <xf numFmtId="0" fontId="34" fillId="0" borderId="0" xfId="0" applyFont="1" applyAlignment="1">
      <alignment horizontal="center"/>
    </xf>
    <xf numFmtId="0" fontId="28" fillId="0" borderId="53" xfId="0" applyFont="1" applyBorder="1" applyAlignment="1">
      <alignment horizontal="center" vertical="center"/>
    </xf>
    <xf numFmtId="0" fontId="16" fillId="0" borderId="26" xfId="0" applyFont="1" applyBorder="1" applyAlignment="1">
      <alignment horizontal="center" vertical="center" wrapText="1"/>
    </xf>
    <xf numFmtId="0" fontId="7" fillId="0" borderId="67" xfId="0" applyFont="1" applyBorder="1" applyAlignment="1">
      <alignment horizontal="center"/>
    </xf>
    <xf numFmtId="0" fontId="11" fillId="0" borderId="34" xfId="0" applyFont="1" applyBorder="1" applyAlignment="1">
      <alignment horizontal="center" vertical="center"/>
    </xf>
    <xf numFmtId="0" fontId="11" fillId="0" borderId="49" xfId="0" applyFont="1" applyBorder="1" applyAlignment="1">
      <alignment horizontal="center" vertical="center"/>
    </xf>
    <xf numFmtId="0" fontId="13" fillId="0" borderId="55" xfId="0" applyFont="1" applyBorder="1" applyAlignment="1">
      <alignment horizontal="center"/>
    </xf>
    <xf numFmtId="0" fontId="13" fillId="0" borderId="78" xfId="0" applyFont="1" applyBorder="1" applyAlignment="1">
      <alignment horizontal="center"/>
    </xf>
    <xf numFmtId="0" fontId="13" fillId="0" borderId="77" xfId="0" applyFont="1" applyBorder="1" applyAlignment="1">
      <alignment horizontal="center"/>
    </xf>
    <xf numFmtId="0" fontId="13" fillId="0" borderId="56" xfId="0" applyFont="1" applyBorder="1" applyAlignment="1">
      <alignment horizontal="center"/>
    </xf>
    <xf numFmtId="0" fontId="7" fillId="0" borderId="69" xfId="0" applyFont="1" applyBorder="1" applyAlignment="1">
      <alignment horizontal="center"/>
    </xf>
    <xf numFmtId="0" fontId="16" fillId="0" borderId="39" xfId="0" applyFont="1" applyBorder="1" applyAlignment="1">
      <alignment horizontal="center" vertical="center"/>
    </xf>
    <xf numFmtId="0" fontId="7" fillId="0" borderId="70" xfId="0" applyFont="1" applyBorder="1" applyAlignment="1">
      <alignment horizontal="center"/>
    </xf>
    <xf numFmtId="0" fontId="16" fillId="0" borderId="44" xfId="0" applyFont="1" applyBorder="1" applyAlignment="1">
      <alignment horizontal="center" vertical="center"/>
    </xf>
    <xf numFmtId="0" fontId="16" fillId="0" borderId="61" xfId="0" applyFont="1" applyBorder="1" applyAlignment="1">
      <alignment horizontal="center" vertical="center"/>
    </xf>
    <xf numFmtId="0" fontId="16" fillId="0" borderId="53" xfId="0" applyFont="1" applyBorder="1" applyAlignment="1">
      <alignment horizontal="center" vertical="center"/>
    </xf>
    <xf numFmtId="0" fontId="16" fillId="0" borderId="34" xfId="0" applyFont="1" applyBorder="1" applyAlignment="1">
      <alignment horizontal="center" vertical="center"/>
    </xf>
    <xf numFmtId="0" fontId="16" fillId="0" borderId="49" xfId="0" applyFont="1" applyBorder="1" applyAlignment="1">
      <alignment horizontal="center" vertical="center"/>
    </xf>
    <xf numFmtId="0" fontId="4" fillId="0" borderId="43" xfId="0" applyFont="1" applyBorder="1"/>
    <xf numFmtId="0" fontId="7" fillId="0" borderId="39" xfId="0" applyFont="1" applyBorder="1"/>
    <xf numFmtId="0" fontId="4" fillId="0" borderId="57" xfId="0" applyFont="1" applyBorder="1"/>
    <xf numFmtId="0" fontId="21" fillId="0" borderId="63" xfId="0" applyFont="1" applyBorder="1" applyAlignment="1">
      <alignment horizontal="center"/>
    </xf>
    <xf numFmtId="0" fontId="7" fillId="0" borderId="90" xfId="0" applyFont="1" applyBorder="1" applyAlignment="1">
      <alignment horizontal="center" wrapText="1"/>
    </xf>
    <xf numFmtId="0" fontId="37" fillId="2" borderId="29" xfId="2" quotePrefix="1" applyFill="1" applyBorder="1" applyAlignment="1">
      <alignment horizontal="left"/>
    </xf>
    <xf numFmtId="0" fontId="7" fillId="2" borderId="0" xfId="0" applyFont="1" applyFill="1" applyAlignment="1">
      <alignment horizontal="left"/>
    </xf>
    <xf numFmtId="0" fontId="14" fillId="4" borderId="105" xfId="0" applyFont="1" applyFill="1" applyBorder="1" applyAlignment="1">
      <alignment horizontal="center"/>
    </xf>
    <xf numFmtId="0" fontId="14" fillId="4" borderId="40" xfId="0" applyFont="1" applyFill="1" applyBorder="1" applyAlignment="1">
      <alignment horizontal="center"/>
    </xf>
    <xf numFmtId="0" fontId="14" fillId="2" borderId="39" xfId="0" applyFont="1" applyFill="1" applyBorder="1" applyAlignment="1">
      <alignment horizontal="center"/>
    </xf>
    <xf numFmtId="0" fontId="14" fillId="2" borderId="40" xfId="0" applyFont="1" applyFill="1" applyBorder="1" applyAlignment="1">
      <alignment horizontal="center"/>
    </xf>
    <xf numFmtId="0" fontId="14" fillId="5" borderId="39" xfId="0" applyFont="1" applyFill="1" applyBorder="1" applyAlignment="1">
      <alignment horizontal="center"/>
    </xf>
    <xf numFmtId="0" fontId="14" fillId="5" borderId="40" xfId="0" applyFont="1" applyFill="1" applyBorder="1" applyAlignment="1">
      <alignment horizontal="center"/>
    </xf>
    <xf numFmtId="0" fontId="7" fillId="2" borderId="5" xfId="0" quotePrefix="1" applyFont="1" applyFill="1" applyBorder="1" applyAlignment="1">
      <alignment horizontal="left"/>
    </xf>
    <xf numFmtId="0" fontId="7" fillId="2" borderId="5" xfId="0" applyFont="1" applyFill="1" applyBorder="1" applyAlignment="1">
      <alignment horizontal="left"/>
    </xf>
    <xf numFmtId="0" fontId="14" fillId="4" borderId="43" xfId="0" applyFont="1" applyFill="1" applyBorder="1" applyAlignment="1">
      <alignment horizontal="center"/>
    </xf>
    <xf numFmtId="0" fontId="4" fillId="3" borderId="40" xfId="0" applyFont="1" applyFill="1" applyBorder="1"/>
    <xf numFmtId="0" fontId="4" fillId="2" borderId="40" xfId="0" applyFont="1" applyFill="1" applyBorder="1"/>
    <xf numFmtId="0" fontId="4" fillId="0" borderId="40" xfId="0" applyFont="1" applyBorder="1"/>
    <xf numFmtId="0" fontId="14" fillId="4" borderId="39" xfId="0" applyFont="1" applyFill="1" applyBorder="1" applyAlignment="1">
      <alignment horizontal="center"/>
    </xf>
    <xf numFmtId="0" fontId="14" fillId="0" borderId="39" xfId="0" applyFont="1" applyBorder="1" applyAlignment="1">
      <alignment horizontal="center"/>
    </xf>
    <xf numFmtId="0" fontId="4" fillId="0" borderId="43" xfId="0" applyFont="1" applyBorder="1"/>
    <xf numFmtId="0" fontId="14" fillId="0" borderId="34" xfId="0" applyFont="1" applyBorder="1" applyAlignment="1">
      <alignment horizontal="center"/>
    </xf>
    <xf numFmtId="0" fontId="4" fillId="0" borderId="35" xfId="0" applyFont="1" applyBorder="1"/>
    <xf numFmtId="0" fontId="7" fillId="0" borderId="5" xfId="0" applyFont="1" applyBorder="1" applyAlignment="1">
      <alignment horizontal="left"/>
    </xf>
    <xf numFmtId="0" fontId="14" fillId="4" borderId="42" xfId="0" applyFont="1" applyFill="1" applyBorder="1" applyAlignment="1">
      <alignment horizontal="center"/>
    </xf>
    <xf numFmtId="0" fontId="4" fillId="3" borderId="64" xfId="0" applyFont="1" applyFill="1" applyBorder="1"/>
    <xf numFmtId="0" fontId="14" fillId="4" borderId="65" xfId="0" applyFont="1" applyFill="1" applyBorder="1" applyAlignment="1">
      <alignment horizontal="center"/>
    </xf>
    <xf numFmtId="0" fontId="4" fillId="3" borderId="52" xfId="0" applyFont="1" applyFill="1" applyBorder="1"/>
    <xf numFmtId="0" fontId="14" fillId="0" borderId="29" xfId="0" applyFont="1" applyBorder="1" applyAlignment="1">
      <alignment horizontal="center"/>
    </xf>
    <xf numFmtId="0" fontId="4" fillId="0" borderId="30" xfId="0" applyFont="1" applyBorder="1"/>
    <xf numFmtId="0" fontId="14" fillId="0" borderId="3" xfId="0" applyFont="1" applyBorder="1" applyAlignment="1">
      <alignment horizontal="center" vertical="center"/>
    </xf>
    <xf numFmtId="0" fontId="14" fillId="0" borderId="14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14" fillId="0" borderId="13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/>
    </xf>
    <xf numFmtId="0" fontId="4" fillId="0" borderId="30" xfId="0" applyFont="1" applyBorder="1" applyAlignment="1">
      <alignment horizontal="center"/>
    </xf>
    <xf numFmtId="0" fontId="4" fillId="0" borderId="31" xfId="0" applyFont="1" applyBorder="1" applyAlignment="1">
      <alignment horizontal="center"/>
    </xf>
    <xf numFmtId="0" fontId="4" fillId="0" borderId="33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14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6" xfId="0" applyFont="1" applyBorder="1" applyAlignment="1">
      <alignment horizontal="center"/>
    </xf>
    <xf numFmtId="0" fontId="4" fillId="0" borderId="10" xfId="0" applyFont="1" applyBorder="1" applyAlignment="1">
      <alignment horizontal="center"/>
    </xf>
    <xf numFmtId="0" fontId="4" fillId="0" borderId="13" xfId="0" applyFont="1" applyBorder="1" applyAlignment="1">
      <alignment horizontal="center"/>
    </xf>
    <xf numFmtId="9" fontId="14" fillId="0" borderId="26" xfId="0" applyNumberFormat="1" applyFont="1" applyBorder="1" applyAlignment="1">
      <alignment horizontal="center" vertical="center"/>
    </xf>
    <xf numFmtId="9" fontId="14" fillId="0" borderId="28" xfId="0" applyNumberFormat="1" applyFont="1" applyBorder="1" applyAlignment="1">
      <alignment horizontal="center" vertical="center"/>
    </xf>
    <xf numFmtId="9" fontId="14" fillId="0" borderId="29" xfId="0" applyNumberFormat="1" applyFont="1" applyBorder="1" applyAlignment="1">
      <alignment horizontal="center" vertical="center"/>
    </xf>
    <xf numFmtId="9" fontId="14" fillId="0" borderId="30" xfId="0" applyNumberFormat="1" applyFont="1" applyBorder="1" applyAlignment="1">
      <alignment horizontal="center" vertical="center"/>
    </xf>
    <xf numFmtId="9" fontId="14" fillId="0" borderId="124" xfId="0" applyNumberFormat="1" applyFont="1" applyBorder="1" applyAlignment="1">
      <alignment horizontal="center" vertical="center"/>
    </xf>
    <xf numFmtId="9" fontId="14" fillId="0" borderId="125" xfId="0" applyNumberFormat="1" applyFont="1" applyBorder="1" applyAlignment="1">
      <alignment horizontal="center" vertical="center"/>
    </xf>
    <xf numFmtId="164" fontId="14" fillId="2" borderId="41" xfId="0" applyNumberFormat="1" applyFont="1" applyFill="1" applyBorder="1" applyAlignment="1">
      <alignment horizontal="center"/>
    </xf>
    <xf numFmtId="164" fontId="4" fillId="2" borderId="42" xfId="0" applyNumberFormat="1" applyFont="1" applyFill="1" applyBorder="1"/>
    <xf numFmtId="2" fontId="15" fillId="0" borderId="26" xfId="0" applyNumberFormat="1" applyFont="1" applyBorder="1" applyAlignment="1">
      <alignment horizontal="center" vertical="center"/>
    </xf>
    <xf numFmtId="2" fontId="4" fillId="0" borderId="28" xfId="0" applyNumberFormat="1" applyFont="1" applyBorder="1"/>
    <xf numFmtId="2" fontId="4" fillId="0" borderId="31" xfId="0" applyNumberFormat="1" applyFont="1" applyBorder="1"/>
    <xf numFmtId="2" fontId="4" fillId="0" borderId="33" xfId="0" applyNumberFormat="1" applyFont="1" applyBorder="1"/>
    <xf numFmtId="0" fontId="15" fillId="0" borderId="26" xfId="0" applyFont="1" applyBorder="1" applyAlignment="1">
      <alignment horizontal="center" vertical="center"/>
    </xf>
    <xf numFmtId="0" fontId="4" fillId="0" borderId="28" xfId="0" applyFont="1" applyBorder="1"/>
    <xf numFmtId="0" fontId="4" fillId="0" borderId="31" xfId="0" applyFont="1" applyBorder="1"/>
    <xf numFmtId="0" fontId="4" fillId="0" borderId="33" xfId="0" applyFont="1" applyBorder="1"/>
    <xf numFmtId="0" fontId="9" fillId="6" borderId="26" xfId="0" applyFont="1" applyFill="1" applyBorder="1" applyAlignment="1">
      <alignment horizontal="center" vertical="center" wrapText="1"/>
    </xf>
    <xf numFmtId="0" fontId="9" fillId="6" borderId="27" xfId="0" applyFont="1" applyFill="1" applyBorder="1" applyAlignment="1">
      <alignment horizontal="center" vertical="center" wrapText="1"/>
    </xf>
    <xf numFmtId="0" fontId="9" fillId="6" borderId="28" xfId="0" applyFont="1" applyFill="1" applyBorder="1" applyAlignment="1">
      <alignment horizontal="center" vertical="center" wrapText="1"/>
    </xf>
    <xf numFmtId="0" fontId="9" fillId="6" borderId="29" xfId="0" applyFont="1" applyFill="1" applyBorder="1" applyAlignment="1">
      <alignment horizontal="center" vertical="center" wrapText="1"/>
    </xf>
    <xf numFmtId="0" fontId="9" fillId="6" borderId="0" xfId="0" applyFont="1" applyFill="1" applyAlignment="1">
      <alignment horizontal="center" vertical="center" wrapText="1"/>
    </xf>
    <xf numFmtId="0" fontId="9" fillId="6" borderId="30" xfId="0" applyFont="1" applyFill="1" applyBorder="1" applyAlignment="1">
      <alignment horizontal="center" vertical="center" wrapText="1"/>
    </xf>
    <xf numFmtId="0" fontId="9" fillId="6" borderId="31" xfId="0" applyFont="1" applyFill="1" applyBorder="1" applyAlignment="1">
      <alignment horizontal="center" vertical="center" wrapText="1"/>
    </xf>
    <xf numFmtId="0" fontId="9" fillId="6" borderId="32" xfId="0" applyFont="1" applyFill="1" applyBorder="1" applyAlignment="1">
      <alignment horizontal="center" vertical="center" wrapText="1"/>
    </xf>
    <xf numFmtId="0" fontId="9" fillId="6" borderId="33" xfId="0" applyFont="1" applyFill="1" applyBorder="1" applyAlignment="1">
      <alignment horizontal="center" vertical="center" wrapText="1"/>
    </xf>
    <xf numFmtId="0" fontId="16" fillId="0" borderId="39" xfId="0" applyFont="1" applyBorder="1" applyAlignment="1">
      <alignment horizontal="center" wrapText="1"/>
    </xf>
    <xf numFmtId="0" fontId="14" fillId="2" borderId="43" xfId="0" applyFont="1" applyFill="1" applyBorder="1" applyAlignment="1">
      <alignment horizontal="center"/>
    </xf>
    <xf numFmtId="0" fontId="4" fillId="2" borderId="43" xfId="0" applyFont="1" applyFill="1" applyBorder="1"/>
    <xf numFmtId="2" fontId="14" fillId="2" borderId="39" xfId="0" applyNumberFormat="1" applyFont="1" applyFill="1" applyBorder="1" applyAlignment="1">
      <alignment horizontal="center"/>
    </xf>
    <xf numFmtId="2" fontId="4" fillId="2" borderId="43" xfId="0" applyNumberFormat="1" applyFont="1" applyFill="1" applyBorder="1"/>
    <xf numFmtId="0" fontId="2" fillId="2" borderId="43" xfId="0" applyFont="1" applyFill="1" applyBorder="1"/>
    <xf numFmtId="0" fontId="7" fillId="0" borderId="39" xfId="0" applyFont="1" applyBorder="1" applyAlignment="1">
      <alignment horizontal="center"/>
    </xf>
    <xf numFmtId="20" fontId="14" fillId="2" borderId="41" xfId="0" applyNumberFormat="1" applyFont="1" applyFill="1" applyBorder="1" applyAlignment="1">
      <alignment horizontal="center"/>
    </xf>
    <xf numFmtId="0" fontId="4" fillId="2" borderId="42" xfId="0" applyFont="1" applyFill="1" applyBorder="1"/>
    <xf numFmtId="0" fontId="13" fillId="2" borderId="39" xfId="0" applyFont="1" applyFill="1" applyBorder="1" applyAlignment="1">
      <alignment horizontal="center"/>
    </xf>
    <xf numFmtId="0" fontId="7" fillId="0" borderId="39" xfId="0" applyFont="1" applyBorder="1" applyAlignment="1">
      <alignment horizontal="center" vertical="center" wrapText="1"/>
    </xf>
    <xf numFmtId="164" fontId="14" fillId="2" borderId="39" xfId="0" applyNumberFormat="1" applyFont="1" applyFill="1" applyBorder="1" applyAlignment="1">
      <alignment horizontal="center"/>
    </xf>
    <xf numFmtId="164" fontId="4" fillId="2" borderId="43" xfId="0" applyNumberFormat="1" applyFont="1" applyFill="1" applyBorder="1"/>
    <xf numFmtId="164" fontId="14" fillId="0" borderId="39" xfId="0" applyNumberFormat="1" applyFont="1" applyBorder="1" applyAlignment="1">
      <alignment horizontal="center"/>
    </xf>
    <xf numFmtId="164" fontId="4" fillId="0" borderId="43" xfId="0" applyNumberFormat="1" applyFont="1" applyBorder="1"/>
    <xf numFmtId="165" fontId="14" fillId="2" borderId="39" xfId="0" applyNumberFormat="1" applyFont="1" applyFill="1" applyBorder="1" applyAlignment="1">
      <alignment horizontal="center"/>
    </xf>
    <xf numFmtId="165" fontId="2" fillId="2" borderId="43" xfId="0" applyNumberFormat="1" applyFont="1" applyFill="1" applyBorder="1"/>
    <xf numFmtId="0" fontId="18" fillId="0" borderId="26" xfId="0" applyFont="1" applyBorder="1" applyAlignment="1">
      <alignment horizontal="center" vertical="center" wrapText="1"/>
    </xf>
    <xf numFmtId="0" fontId="15" fillId="0" borderId="26" xfId="0" applyFont="1" applyBorder="1" applyAlignment="1">
      <alignment horizontal="center" vertical="center" wrapText="1"/>
    </xf>
    <xf numFmtId="0" fontId="7" fillId="0" borderId="44" xfId="0" applyFont="1" applyBorder="1" applyAlignment="1">
      <alignment horizontal="center"/>
    </xf>
    <xf numFmtId="0" fontId="4" fillId="0" borderId="45" xfId="0" applyFont="1" applyBorder="1"/>
    <xf numFmtId="2" fontId="14" fillId="2" borderId="44" xfId="0" applyNumberFormat="1" applyFont="1" applyFill="1" applyBorder="1" applyAlignment="1">
      <alignment horizontal="center"/>
    </xf>
    <xf numFmtId="2" fontId="14" fillId="2" borderId="45" xfId="0" applyNumberFormat="1" applyFont="1" applyFill="1" applyBorder="1" applyAlignment="1">
      <alignment horizontal="center"/>
    </xf>
    <xf numFmtId="0" fontId="3" fillId="0" borderId="26" xfId="0" applyFont="1" applyBorder="1" applyAlignment="1">
      <alignment horizontal="center"/>
    </xf>
    <xf numFmtId="0" fontId="4" fillId="0" borderId="27" xfId="0" applyFont="1" applyBorder="1"/>
    <xf numFmtId="0" fontId="4" fillId="0" borderId="29" xfId="0" applyFont="1" applyBorder="1"/>
    <xf numFmtId="0" fontId="4" fillId="0" borderId="0" xfId="0" applyFont="1"/>
    <xf numFmtId="0" fontId="5" fillId="0" borderId="26" xfId="0" applyFont="1" applyBorder="1" applyAlignment="1">
      <alignment horizontal="center"/>
    </xf>
    <xf numFmtId="0" fontId="4" fillId="0" borderId="32" xfId="0" applyFont="1" applyBorder="1"/>
    <xf numFmtId="0" fontId="6" fillId="0" borderId="26" xfId="0" applyFont="1" applyBorder="1" applyAlignment="1">
      <alignment horizontal="center"/>
    </xf>
    <xf numFmtId="0" fontId="9" fillId="0" borderId="29" xfId="0" applyFont="1" applyBorder="1" applyAlignment="1">
      <alignment horizontal="center" vertical="center" wrapText="1"/>
    </xf>
    <xf numFmtId="0" fontId="10" fillId="0" borderId="30" xfId="0" applyFont="1" applyBorder="1"/>
    <xf numFmtId="0" fontId="10" fillId="0" borderId="29" xfId="0" applyFont="1" applyBorder="1"/>
    <xf numFmtId="0" fontId="10" fillId="0" borderId="31" xfId="0" applyFont="1" applyBorder="1"/>
    <xf numFmtId="0" fontId="10" fillId="0" borderId="33" xfId="0" applyFont="1" applyBorder="1"/>
    <xf numFmtId="0" fontId="9" fillId="0" borderId="26" xfId="0" applyFont="1" applyBorder="1" applyAlignment="1">
      <alignment horizontal="center" wrapText="1"/>
    </xf>
    <xf numFmtId="14" fontId="6" fillId="0" borderId="27" xfId="0" applyNumberFormat="1" applyFont="1" applyBorder="1" applyAlignment="1">
      <alignment horizontal="center" wrapText="1"/>
    </xf>
    <xf numFmtId="0" fontId="11" fillId="0" borderId="34" xfId="0" applyFont="1" applyBorder="1" applyAlignment="1">
      <alignment horizontal="center"/>
    </xf>
    <xf numFmtId="0" fontId="12" fillId="2" borderId="36" xfId="0" applyFont="1" applyFill="1" applyBorder="1" applyAlignment="1">
      <alignment horizontal="center"/>
    </xf>
    <xf numFmtId="0" fontId="4" fillId="2" borderId="36" xfId="0" applyFont="1" applyFill="1" applyBorder="1"/>
    <xf numFmtId="0" fontId="12" fillId="2" borderId="34" xfId="0" applyFont="1" applyFill="1" applyBorder="1" applyAlignment="1">
      <alignment horizontal="center"/>
    </xf>
    <xf numFmtId="0" fontId="14" fillId="2" borderId="44" xfId="0" applyFont="1" applyFill="1" applyBorder="1" applyAlignment="1">
      <alignment horizontal="center"/>
    </xf>
    <xf numFmtId="0" fontId="2" fillId="2" borderId="46" xfId="0" applyFont="1" applyFill="1" applyBorder="1"/>
    <xf numFmtId="0" fontId="20" fillId="0" borderId="47" xfId="0" applyFont="1" applyBorder="1" applyAlignment="1">
      <alignment horizontal="left" vertical="top" wrapText="1"/>
    </xf>
    <xf numFmtId="0" fontId="4" fillId="0" borderId="48" xfId="0" applyFont="1" applyBorder="1"/>
    <xf numFmtId="0" fontId="4" fillId="0" borderId="53" xfId="0" applyFont="1" applyBorder="1"/>
    <xf numFmtId="0" fontId="9" fillId="0" borderId="47" xfId="0" applyFont="1" applyBorder="1" applyAlignment="1">
      <alignment horizontal="center" vertical="center" wrapText="1"/>
    </xf>
    <xf numFmtId="0" fontId="20" fillId="6" borderId="26" xfId="0" applyFont="1" applyFill="1" applyBorder="1" applyAlignment="1">
      <alignment horizontal="center" vertical="center" wrapText="1"/>
    </xf>
    <xf numFmtId="0" fontId="4" fillId="6" borderId="27" xfId="0" applyFont="1" applyFill="1" applyBorder="1"/>
    <xf numFmtId="0" fontId="4" fillId="6" borderId="28" xfId="0" applyFont="1" applyFill="1" applyBorder="1"/>
    <xf numFmtId="0" fontId="4" fillId="6" borderId="29" xfId="0" applyFont="1" applyFill="1" applyBorder="1"/>
    <xf numFmtId="0" fontId="4" fillId="6" borderId="0" xfId="0" applyFont="1" applyFill="1"/>
    <xf numFmtId="0" fontId="4" fillId="6" borderId="30" xfId="0" applyFont="1" applyFill="1" applyBorder="1"/>
    <xf numFmtId="0" fontId="4" fillId="6" borderId="31" xfId="0" applyFont="1" applyFill="1" applyBorder="1"/>
    <xf numFmtId="0" fontId="4" fillId="6" borderId="32" xfId="0" applyFont="1" applyFill="1" applyBorder="1"/>
    <xf numFmtId="0" fontId="4" fillId="6" borderId="33" xfId="0" applyFont="1" applyFill="1" applyBorder="1"/>
    <xf numFmtId="0" fontId="12" fillId="0" borderId="41" xfId="0" applyFont="1" applyBorder="1" applyAlignment="1">
      <alignment horizontal="center" vertical="center"/>
    </xf>
    <xf numFmtId="0" fontId="4" fillId="0" borderId="42" xfId="0" applyFont="1" applyBorder="1"/>
    <xf numFmtId="0" fontId="11" fillId="0" borderId="48" xfId="0" applyFont="1" applyBorder="1" applyAlignment="1">
      <alignment horizontal="center" vertical="center" wrapText="1"/>
    </xf>
    <xf numFmtId="0" fontId="14" fillId="2" borderId="51" xfId="0" applyFont="1" applyFill="1" applyBorder="1" applyAlignment="1">
      <alignment horizontal="center"/>
    </xf>
    <xf numFmtId="0" fontId="4" fillId="2" borderId="53" xfId="0" applyFont="1" applyFill="1" applyBorder="1"/>
    <xf numFmtId="0" fontId="14" fillId="2" borderId="50" xfId="0" applyFont="1" applyFill="1" applyBorder="1" applyAlignment="1">
      <alignment horizontal="center"/>
    </xf>
    <xf numFmtId="0" fontId="4" fillId="2" borderId="31" xfId="0" applyFont="1" applyFill="1" applyBorder="1"/>
    <xf numFmtId="0" fontId="14" fillId="0" borderId="50" xfId="0" applyFont="1" applyBorder="1" applyAlignment="1">
      <alignment horizontal="center"/>
    </xf>
    <xf numFmtId="0" fontId="14" fillId="0" borderId="51" xfId="0" applyFont="1" applyBorder="1" applyAlignment="1">
      <alignment horizontal="center"/>
    </xf>
    <xf numFmtId="0" fontId="15" fillId="0" borderId="50" xfId="0" applyFont="1" applyBorder="1" applyAlignment="1">
      <alignment horizontal="center" vertical="center"/>
    </xf>
    <xf numFmtId="0" fontId="4" fillId="0" borderId="52" xfId="0" applyFont="1" applyBorder="1"/>
    <xf numFmtId="0" fontId="13" fillId="0" borderId="37" xfId="0" applyFont="1" applyBorder="1" applyAlignment="1">
      <alignment horizontal="center" wrapText="1"/>
    </xf>
    <xf numFmtId="0" fontId="4" fillId="0" borderId="38" xfId="0" applyFont="1" applyBorder="1"/>
    <xf numFmtId="0" fontId="13" fillId="0" borderId="26" xfId="0" applyFont="1" applyBorder="1" applyAlignment="1">
      <alignment horizontal="center" wrapText="1"/>
    </xf>
    <xf numFmtId="2" fontId="14" fillId="0" borderId="44" xfId="0" applyNumberFormat="1" applyFont="1" applyBorder="1" applyAlignment="1">
      <alignment horizontal="center"/>
    </xf>
    <xf numFmtId="2" fontId="14" fillId="0" borderId="45" xfId="0" applyNumberFormat="1" applyFont="1" applyBorder="1" applyAlignment="1">
      <alignment horizontal="center"/>
    </xf>
    <xf numFmtId="0" fontId="14" fillId="0" borderId="44" xfId="0" quotePrefix="1" applyFont="1" applyBorder="1" applyAlignment="1">
      <alignment horizontal="center"/>
    </xf>
    <xf numFmtId="0" fontId="14" fillId="0" borderId="45" xfId="0" quotePrefix="1" applyFont="1" applyBorder="1" applyAlignment="1">
      <alignment horizontal="center"/>
    </xf>
    <xf numFmtId="9" fontId="3" fillId="0" borderId="29" xfId="0" applyNumberFormat="1" applyFont="1" applyBorder="1" applyAlignment="1">
      <alignment horizontal="center" vertical="center"/>
    </xf>
    <xf numFmtId="0" fontId="14" fillId="5" borderId="34" xfId="0" applyFont="1" applyFill="1" applyBorder="1" applyAlignment="1">
      <alignment horizontal="center"/>
    </xf>
    <xf numFmtId="0" fontId="4" fillId="0" borderId="36" xfId="0" applyFont="1" applyBorder="1"/>
    <xf numFmtId="0" fontId="14" fillId="7" borderId="39" xfId="0" applyFont="1" applyFill="1" applyBorder="1" applyAlignment="1">
      <alignment horizontal="center"/>
    </xf>
    <xf numFmtId="0" fontId="14" fillId="7" borderId="40" xfId="0" applyFont="1" applyFill="1" applyBorder="1" applyAlignment="1">
      <alignment horizontal="center"/>
    </xf>
    <xf numFmtId="0" fontId="9" fillId="0" borderId="37" xfId="0" applyFont="1" applyBorder="1" applyAlignment="1">
      <alignment horizontal="center" vertical="center"/>
    </xf>
    <xf numFmtId="0" fontId="13" fillId="0" borderId="34" xfId="0" applyFont="1" applyBorder="1" applyAlignment="1">
      <alignment horizontal="center" vertical="center"/>
    </xf>
    <xf numFmtId="0" fontId="14" fillId="4" borderId="34" xfId="0" applyFont="1" applyFill="1" applyBorder="1" applyAlignment="1">
      <alignment horizontal="center"/>
    </xf>
    <xf numFmtId="0" fontId="4" fillId="3" borderId="35" xfId="0" applyFont="1" applyFill="1" applyBorder="1"/>
    <xf numFmtId="0" fontId="23" fillId="0" borderId="26" xfId="0" applyFont="1" applyBorder="1" applyAlignment="1">
      <alignment horizontal="center" vertical="center" wrapText="1"/>
    </xf>
    <xf numFmtId="0" fontId="24" fillId="0" borderId="27" xfId="0" applyFont="1" applyBorder="1"/>
    <xf numFmtId="0" fontId="24" fillId="0" borderId="29" xfId="0" applyFont="1" applyBorder="1"/>
    <xf numFmtId="0" fontId="24" fillId="0" borderId="0" xfId="0" applyFont="1"/>
    <xf numFmtId="0" fontId="24" fillId="0" borderId="31" xfId="0" applyFont="1" applyBorder="1"/>
    <xf numFmtId="0" fontId="24" fillId="0" borderId="32" xfId="0" applyFont="1" applyBorder="1"/>
    <xf numFmtId="0" fontId="7" fillId="0" borderId="34" xfId="0" applyFont="1" applyBorder="1"/>
    <xf numFmtId="0" fontId="4" fillId="0" borderId="55" xfId="0" applyFont="1" applyBorder="1"/>
    <xf numFmtId="0" fontId="14" fillId="2" borderId="34" xfId="0" applyFont="1" applyFill="1" applyBorder="1" applyAlignment="1">
      <alignment horizontal="center"/>
    </xf>
    <xf numFmtId="0" fontId="14" fillId="2" borderId="35" xfId="0" applyFont="1" applyFill="1" applyBorder="1" applyAlignment="1">
      <alignment horizontal="center"/>
    </xf>
    <xf numFmtId="0" fontId="21" fillId="0" borderId="37" xfId="0" applyFont="1" applyBorder="1" applyAlignment="1">
      <alignment horizontal="center" vertical="center"/>
    </xf>
    <xf numFmtId="0" fontId="9" fillId="0" borderId="37" xfId="0" applyFont="1" applyBorder="1" applyAlignment="1">
      <alignment horizontal="center" vertical="center" wrapText="1"/>
    </xf>
    <xf numFmtId="0" fontId="4" fillId="0" borderId="54" xfId="0" applyFont="1" applyBorder="1"/>
    <xf numFmtId="0" fontId="22" fillId="2" borderId="26" xfId="0" applyFont="1" applyFill="1" applyBorder="1" applyAlignment="1">
      <alignment horizontal="center"/>
    </xf>
    <xf numFmtId="0" fontId="4" fillId="2" borderId="27" xfId="0" applyFont="1" applyFill="1" applyBorder="1"/>
    <xf numFmtId="0" fontId="22" fillId="0" borderId="26" xfId="0" applyFont="1" applyBorder="1" applyAlignment="1">
      <alignment horizontal="center"/>
    </xf>
    <xf numFmtId="0" fontId="7" fillId="0" borderId="39" xfId="0" applyFont="1" applyBorder="1"/>
    <xf numFmtId="0" fontId="4" fillId="0" borderId="57" xfId="0" applyFont="1" applyBorder="1"/>
    <xf numFmtId="0" fontId="14" fillId="2" borderId="39" xfId="0" quotePrefix="1" applyFont="1" applyFill="1" applyBorder="1" applyAlignment="1">
      <alignment horizontal="center"/>
    </xf>
    <xf numFmtId="0" fontId="14" fillId="5" borderId="31" xfId="0" applyFont="1" applyFill="1" applyBorder="1" applyAlignment="1">
      <alignment horizontal="center"/>
    </xf>
    <xf numFmtId="0" fontId="7" fillId="0" borderId="20" xfId="0" applyFont="1" applyBorder="1" applyProtection="1">
      <protection locked="0"/>
    </xf>
    <xf numFmtId="0" fontId="7" fillId="0" borderId="24" xfId="0" applyFont="1" applyBorder="1" applyProtection="1">
      <protection locked="0"/>
    </xf>
    <xf numFmtId="0" fontId="14" fillId="2" borderId="31" xfId="0" applyFont="1" applyFill="1" applyBorder="1" applyAlignment="1">
      <alignment horizontal="center"/>
    </xf>
    <xf numFmtId="0" fontId="4" fillId="2" borderId="33" xfId="0" applyFont="1" applyFill="1" applyBorder="1"/>
    <xf numFmtId="0" fontId="14" fillId="4" borderId="31" xfId="0" applyFont="1" applyFill="1" applyBorder="1" applyAlignment="1">
      <alignment horizontal="center"/>
    </xf>
    <xf numFmtId="0" fontId="4" fillId="3" borderId="33" xfId="0" applyFont="1" applyFill="1" applyBorder="1"/>
    <xf numFmtId="0" fontId="5" fillId="0" borderId="26" xfId="0" applyFont="1" applyBorder="1" applyAlignment="1">
      <alignment horizontal="center" wrapText="1"/>
    </xf>
    <xf numFmtId="0" fontId="4" fillId="2" borderId="35" xfId="0" applyFont="1" applyFill="1" applyBorder="1"/>
    <xf numFmtId="0" fontId="14" fillId="0" borderId="31" xfId="0" applyFont="1" applyBorder="1" applyAlignment="1">
      <alignment horizontal="center"/>
    </xf>
    <xf numFmtId="0" fontId="14" fillId="0" borderId="29" xfId="0" applyFont="1" applyBorder="1" applyAlignment="1">
      <alignment horizontal="center" wrapText="1"/>
    </xf>
    <xf numFmtId="0" fontId="21" fillId="0" borderId="41" xfId="0" applyFont="1" applyBorder="1"/>
    <xf numFmtId="0" fontId="10" fillId="0" borderId="42" xfId="0" applyFont="1" applyBorder="1"/>
    <xf numFmtId="0" fontId="10" fillId="0" borderId="62" xfId="0" applyFont="1" applyBorder="1"/>
    <xf numFmtId="0" fontId="14" fillId="4" borderId="41" xfId="0" applyFont="1" applyFill="1" applyBorder="1" applyAlignment="1">
      <alignment horizontal="center"/>
    </xf>
    <xf numFmtId="0" fontId="7" fillId="0" borderId="39" xfId="0" applyFont="1" applyBorder="1" applyAlignment="1">
      <alignment horizontal="center" vertical="center"/>
    </xf>
    <xf numFmtId="0" fontId="7" fillId="0" borderId="40" xfId="0" applyFont="1" applyBorder="1" applyAlignment="1">
      <alignment horizontal="center" vertical="center"/>
    </xf>
    <xf numFmtId="9" fontId="15" fillId="0" borderId="26" xfId="0" applyNumberFormat="1" applyFont="1" applyBorder="1" applyAlignment="1">
      <alignment horizontal="center" vertical="center"/>
    </xf>
    <xf numFmtId="0" fontId="7" fillId="0" borderId="127" xfId="0" applyFont="1" applyBorder="1" applyProtection="1">
      <protection locked="0"/>
    </xf>
    <xf numFmtId="0" fontId="7" fillId="0" borderId="128" xfId="0" applyFont="1" applyBorder="1" applyProtection="1">
      <protection locked="0"/>
    </xf>
    <xf numFmtId="0" fontId="14" fillId="5" borderId="120" xfId="0" applyFont="1" applyFill="1" applyBorder="1" applyAlignment="1">
      <alignment horizontal="center"/>
    </xf>
    <xf numFmtId="0" fontId="4" fillId="0" borderId="126" xfId="0" applyFont="1" applyBorder="1"/>
    <xf numFmtId="0" fontId="14" fillId="2" borderId="120" xfId="0" applyFont="1" applyFill="1" applyBorder="1" applyAlignment="1">
      <alignment horizontal="center"/>
    </xf>
    <xf numFmtId="0" fontId="4" fillId="2" borderId="126" xfId="0" applyFont="1" applyFill="1" applyBorder="1" applyAlignment="1">
      <alignment horizontal="center"/>
    </xf>
    <xf numFmtId="0" fontId="14" fillId="4" borderId="120" xfId="0" applyFont="1" applyFill="1" applyBorder="1" applyAlignment="1">
      <alignment horizontal="center"/>
    </xf>
    <xf numFmtId="0" fontId="4" fillId="3" borderId="126" xfId="0" applyFont="1" applyFill="1" applyBorder="1"/>
    <xf numFmtId="0" fontId="14" fillId="0" borderId="120" xfId="0" applyFont="1" applyBorder="1" applyAlignment="1">
      <alignment horizontal="center"/>
    </xf>
    <xf numFmtId="0" fontId="7" fillId="0" borderId="50" xfId="0" applyFont="1" applyBorder="1"/>
    <xf numFmtId="0" fontId="4" fillId="0" borderId="65" xfId="0" applyFont="1" applyBorder="1"/>
    <xf numFmtId="0" fontId="14" fillId="0" borderId="37" xfId="0" applyFont="1" applyBorder="1" applyAlignment="1">
      <alignment horizontal="center" wrapText="1"/>
    </xf>
    <xf numFmtId="0" fontId="14" fillId="0" borderId="38" xfId="0" applyFont="1" applyBorder="1" applyAlignment="1">
      <alignment horizontal="center" wrapText="1"/>
    </xf>
    <xf numFmtId="0" fontId="14" fillId="0" borderId="26" xfId="0" applyFont="1" applyBorder="1" applyAlignment="1">
      <alignment horizontal="center" vertical="center"/>
    </xf>
    <xf numFmtId="0" fontId="7" fillId="0" borderId="120" xfId="0" applyFont="1" applyBorder="1"/>
    <xf numFmtId="0" fontId="4" fillId="0" borderId="104" xfId="0" applyFont="1" applyBorder="1"/>
    <xf numFmtId="0" fontId="4" fillId="0" borderId="121" xfId="0" applyFont="1" applyBorder="1"/>
    <xf numFmtId="0" fontId="7" fillId="0" borderId="31" xfId="0" applyFont="1" applyBorder="1"/>
    <xf numFmtId="0" fontId="4" fillId="0" borderId="85" xfId="0" applyFont="1" applyBorder="1"/>
    <xf numFmtId="0" fontId="25" fillId="0" borderId="26" xfId="0" applyFont="1" applyBorder="1" applyAlignment="1">
      <alignment horizontal="center" vertical="center" wrapText="1"/>
    </xf>
    <xf numFmtId="0" fontId="14" fillId="3" borderId="36" xfId="0" applyFont="1" applyFill="1" applyBorder="1" applyAlignment="1">
      <alignment horizontal="center"/>
    </xf>
    <xf numFmtId="0" fontId="14" fillId="4" borderId="26" xfId="0" applyFont="1" applyFill="1" applyBorder="1" applyAlignment="1">
      <alignment horizontal="center"/>
    </xf>
    <xf numFmtId="0" fontId="4" fillId="3" borderId="28" xfId="0" applyFont="1" applyFill="1" applyBorder="1"/>
    <xf numFmtId="0" fontId="25" fillId="0" borderId="29" xfId="0" applyFont="1" applyBorder="1" applyAlignment="1">
      <alignment horizontal="center" vertical="center" wrapText="1"/>
    </xf>
    <xf numFmtId="0" fontId="14" fillId="4" borderId="36" xfId="0" applyFont="1" applyFill="1" applyBorder="1" applyAlignment="1">
      <alignment horizontal="center"/>
    </xf>
    <xf numFmtId="0" fontId="14" fillId="3" borderId="39" xfId="0" applyFont="1" applyFill="1" applyBorder="1" applyAlignment="1">
      <alignment horizontal="center"/>
    </xf>
    <xf numFmtId="0" fontId="0" fillId="0" borderId="40" xfId="0" applyBorder="1" applyAlignment="1">
      <alignment horizontal="center"/>
    </xf>
    <xf numFmtId="0" fontId="0" fillId="0" borderId="40" xfId="0" applyBorder="1"/>
    <xf numFmtId="0" fontId="26" fillId="0" borderId="66" xfId="0" applyFont="1" applyBorder="1" applyAlignment="1">
      <alignment horizontal="center" vertical="center" wrapText="1"/>
    </xf>
    <xf numFmtId="0" fontId="4" fillId="0" borderId="68" xfId="0" applyFont="1" applyBorder="1"/>
    <xf numFmtId="0" fontId="36" fillId="0" borderId="37" xfId="0" applyFont="1" applyBorder="1" applyAlignment="1">
      <alignment wrapText="1"/>
    </xf>
    <xf numFmtId="0" fontId="36" fillId="0" borderId="54" xfId="0" applyFont="1" applyBorder="1" applyAlignment="1">
      <alignment wrapText="1"/>
    </xf>
    <xf numFmtId="0" fontId="36" fillId="0" borderId="129" xfId="0" applyFont="1" applyBorder="1" applyAlignment="1">
      <alignment wrapText="1"/>
    </xf>
    <xf numFmtId="0" fontId="38" fillId="0" borderId="4" xfId="0" applyFont="1" applyBorder="1" applyAlignment="1">
      <alignment vertical="center" wrapText="1"/>
    </xf>
    <xf numFmtId="0" fontId="39" fillId="0" borderId="5" xfId="0" applyFont="1" applyBorder="1"/>
    <xf numFmtId="0" fontId="39" fillId="0" borderId="6" xfId="0" applyFont="1" applyBorder="1"/>
    <xf numFmtId="0" fontId="7" fillId="0" borderId="8" xfId="0" applyFont="1" applyBorder="1" applyAlignment="1">
      <alignment horizontal="center" vertical="center"/>
    </xf>
    <xf numFmtId="0" fontId="7" fillId="0" borderId="7" xfId="0" applyFont="1" applyBorder="1" applyAlignment="1">
      <alignment horizontal="center" vertical="center"/>
    </xf>
    <xf numFmtId="0" fontId="7" fillId="0" borderId="100" xfId="0" applyFont="1" applyBorder="1" applyAlignment="1">
      <alignment horizontal="center" vertical="center"/>
    </xf>
    <xf numFmtId="0" fontId="14" fillId="0" borderId="34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7" fillId="0" borderId="30" xfId="0" applyFont="1" applyBorder="1" applyAlignment="1">
      <alignment horizontal="center" vertical="center"/>
    </xf>
    <xf numFmtId="0" fontId="7" fillId="0" borderId="71" xfId="0" applyFont="1" applyBorder="1"/>
    <xf numFmtId="0" fontId="7" fillId="0" borderId="72" xfId="0" applyFont="1" applyBorder="1"/>
    <xf numFmtId="0" fontId="7" fillId="0" borderId="10" xfId="0" applyFont="1" applyBorder="1"/>
    <xf numFmtId="0" fontId="4" fillId="0" borderId="12" xfId="0" applyFont="1" applyBorder="1"/>
    <xf numFmtId="0" fontId="4" fillId="0" borderId="13" xfId="0" applyFont="1" applyBorder="1"/>
    <xf numFmtId="0" fontId="7" fillId="0" borderId="105" xfId="0" applyFont="1" applyBorder="1"/>
    <xf numFmtId="0" fontId="7" fillId="0" borderId="43" xfId="0" applyFont="1" applyBorder="1"/>
    <xf numFmtId="0" fontId="29" fillId="0" borderId="26" xfId="0" applyFont="1" applyBorder="1" applyAlignment="1">
      <alignment horizontal="center"/>
    </xf>
    <xf numFmtId="0" fontId="21" fillId="6" borderId="2" xfId="0" applyFont="1" applyFill="1" applyBorder="1" applyAlignment="1">
      <alignment horizontal="center" vertical="center"/>
    </xf>
    <xf numFmtId="0" fontId="4" fillId="6" borderId="25" xfId="0" applyFont="1" applyFill="1" applyBorder="1"/>
    <xf numFmtId="0" fontId="4" fillId="6" borderId="22" xfId="0" applyFont="1" applyFill="1" applyBorder="1"/>
    <xf numFmtId="0" fontId="22" fillId="0" borderId="27" xfId="0" applyFont="1" applyBorder="1" applyAlignment="1">
      <alignment horizontal="center"/>
    </xf>
    <xf numFmtId="0" fontId="12" fillId="0" borderId="26" xfId="0" applyFont="1" applyBorder="1" applyAlignment="1">
      <alignment horizontal="center" wrapText="1"/>
    </xf>
    <xf numFmtId="0" fontId="27" fillId="0" borderId="26" xfId="0" applyFont="1" applyBorder="1" applyAlignment="1">
      <alignment horizontal="center"/>
    </xf>
    <xf numFmtId="0" fontId="28" fillId="0" borderId="26" xfId="0" applyFont="1" applyBorder="1" applyAlignment="1">
      <alignment horizontal="center"/>
    </xf>
    <xf numFmtId="0" fontId="26" fillId="0" borderId="3" xfId="0" applyFont="1" applyBorder="1" applyAlignment="1">
      <alignment horizontal="center" vertical="center" wrapText="1"/>
    </xf>
    <xf numFmtId="0" fontId="26" fillId="0" borderId="14" xfId="0" applyFont="1" applyBorder="1" applyAlignment="1">
      <alignment horizontal="center" vertical="center" wrapText="1"/>
    </xf>
    <xf numFmtId="0" fontId="26" fillId="0" borderId="9" xfId="0" applyFont="1" applyBorder="1" applyAlignment="1">
      <alignment horizontal="center" vertical="center" wrapText="1"/>
    </xf>
    <xf numFmtId="0" fontId="26" fillId="0" borderId="16" xfId="0" applyFont="1" applyBorder="1" applyAlignment="1">
      <alignment horizontal="center" vertical="center" wrapText="1"/>
    </xf>
    <xf numFmtId="0" fontId="26" fillId="0" borderId="10" xfId="0" applyFont="1" applyBorder="1" applyAlignment="1">
      <alignment horizontal="center" vertical="center" wrapText="1"/>
    </xf>
    <xf numFmtId="0" fontId="26" fillId="0" borderId="13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/>
    </xf>
    <xf numFmtId="0" fontId="14" fillId="0" borderId="28" xfId="0" applyFont="1" applyBorder="1" applyAlignment="1">
      <alignment horizontal="center"/>
    </xf>
    <xf numFmtId="0" fontId="14" fillId="0" borderId="33" xfId="0" applyFont="1" applyBorder="1" applyAlignment="1">
      <alignment horizontal="center"/>
    </xf>
    <xf numFmtId="0" fontId="7" fillId="0" borderId="103" xfId="0" applyFont="1" applyBorder="1" applyAlignment="1">
      <alignment horizontal="left"/>
    </xf>
    <xf numFmtId="0" fontId="7" fillId="0" borderId="42" xfId="0" applyFont="1" applyBorder="1" applyAlignment="1">
      <alignment horizontal="left"/>
    </xf>
    <xf numFmtId="0" fontId="7" fillId="0" borderId="43" xfId="0" applyFont="1" applyBorder="1" applyAlignment="1">
      <alignment horizontal="left"/>
    </xf>
    <xf numFmtId="0" fontId="14" fillId="0" borderId="29" xfId="0" applyFont="1" applyBorder="1" applyAlignment="1">
      <alignment horizontal="center" vertical="center" wrapText="1"/>
    </xf>
    <xf numFmtId="0" fontId="14" fillId="0" borderId="26" xfId="0" applyFont="1" applyBorder="1" applyAlignment="1">
      <alignment horizontal="center" vertical="center" wrapText="1"/>
    </xf>
    <xf numFmtId="0" fontId="30" fillId="3" borderId="8" xfId="1" applyFont="1" applyFill="1" applyBorder="1" applyAlignment="1" applyProtection="1">
      <alignment horizontal="center"/>
      <protection locked="0"/>
    </xf>
    <xf numFmtId="0" fontId="30" fillId="3" borderId="11" xfId="1" applyFont="1" applyFill="1" applyBorder="1" applyAlignment="1" applyProtection="1">
      <alignment horizontal="center"/>
      <protection locked="0"/>
    </xf>
    <xf numFmtId="0" fontId="4" fillId="0" borderId="87" xfId="0" applyFont="1" applyBorder="1"/>
    <xf numFmtId="0" fontId="32" fillId="0" borderId="105" xfId="0" applyFont="1" applyBorder="1" applyAlignment="1">
      <alignment horizontal="left"/>
    </xf>
    <xf numFmtId="0" fontId="32" fillId="0" borderId="43" xfId="0" applyFont="1" applyBorder="1" applyAlignment="1">
      <alignment horizontal="left"/>
    </xf>
    <xf numFmtId="0" fontId="32" fillId="0" borderId="57" xfId="0" applyFont="1" applyBorder="1" applyAlignment="1">
      <alignment horizontal="left"/>
    </xf>
    <xf numFmtId="0" fontId="4" fillId="0" borderId="106" xfId="0" applyFont="1" applyBorder="1"/>
    <xf numFmtId="0" fontId="14" fillId="0" borderId="105" xfId="0" applyFont="1" applyBorder="1" applyAlignment="1">
      <alignment horizontal="center"/>
    </xf>
    <xf numFmtId="0" fontId="12" fillId="0" borderId="37" xfId="0" applyFont="1" applyBorder="1" applyAlignment="1">
      <alignment horizontal="center" wrapText="1"/>
    </xf>
    <xf numFmtId="0" fontId="21" fillId="0" borderId="18" xfId="0" applyFont="1" applyBorder="1" applyAlignment="1">
      <alignment horizontal="center" vertical="center" wrapText="1"/>
    </xf>
    <xf numFmtId="0" fontId="4" fillId="0" borderId="21" xfId="0" applyFont="1" applyBorder="1"/>
    <xf numFmtId="0" fontId="4" fillId="0" borderId="19" xfId="0" applyFont="1" applyBorder="1"/>
    <xf numFmtId="0" fontId="9" fillId="0" borderId="71" xfId="0" applyFont="1" applyBorder="1" applyAlignment="1">
      <alignment horizontal="center"/>
    </xf>
    <xf numFmtId="0" fontId="10" fillId="0" borderId="72" xfId="0" applyFont="1" applyBorder="1"/>
    <xf numFmtId="0" fontId="10" fillId="0" borderId="110" xfId="0" applyFont="1" applyBorder="1"/>
    <xf numFmtId="0" fontId="21" fillId="0" borderId="112" xfId="0" applyFont="1" applyBorder="1" applyAlignment="1">
      <alignment horizontal="center" vertical="center"/>
    </xf>
    <xf numFmtId="0" fontId="10" fillId="0" borderId="113" xfId="0" applyFont="1" applyBorder="1"/>
    <xf numFmtId="0" fontId="12" fillId="0" borderId="93" xfId="0" applyFont="1" applyBorder="1" applyAlignment="1">
      <alignment horizontal="center"/>
    </xf>
    <xf numFmtId="0" fontId="10" fillId="0" borderId="73" xfId="0" applyFont="1" applyBorder="1"/>
    <xf numFmtId="0" fontId="12" fillId="0" borderId="71" xfId="0" applyFont="1" applyBorder="1" applyAlignment="1">
      <alignment horizontal="center"/>
    </xf>
    <xf numFmtId="0" fontId="14" fillId="5" borderId="50" xfId="0" applyFont="1" applyFill="1" applyBorder="1" applyAlignment="1">
      <alignment horizontal="center"/>
    </xf>
    <xf numFmtId="0" fontId="4" fillId="2" borderId="52" xfId="0" applyFont="1" applyFill="1" applyBorder="1"/>
    <xf numFmtId="0" fontId="14" fillId="0" borderId="105" xfId="0" applyFont="1" applyBorder="1" applyAlignment="1">
      <alignment horizontal="left"/>
    </xf>
    <xf numFmtId="0" fontId="4" fillId="0" borderId="43" xfId="0" applyFont="1" applyBorder="1" applyAlignment="1">
      <alignment horizontal="left"/>
    </xf>
    <xf numFmtId="0" fontId="4" fillId="0" borderId="57" xfId="0" applyFont="1" applyBorder="1" applyAlignment="1">
      <alignment horizontal="left"/>
    </xf>
    <xf numFmtId="0" fontId="14" fillId="0" borderId="105" xfId="0" applyFont="1" applyBorder="1" applyAlignment="1">
      <alignment horizontal="left" wrapText="1"/>
    </xf>
    <xf numFmtId="0" fontId="14" fillId="0" borderId="43" xfId="0" applyFont="1" applyBorder="1" applyAlignment="1">
      <alignment horizontal="left" wrapText="1"/>
    </xf>
    <xf numFmtId="0" fontId="14" fillId="0" borderId="57" xfId="0" applyFont="1" applyBorder="1" applyAlignment="1">
      <alignment horizontal="left" wrapText="1"/>
    </xf>
    <xf numFmtId="0" fontId="14" fillId="0" borderId="43" xfId="0" applyFont="1" applyBorder="1" applyAlignment="1">
      <alignment horizontal="left"/>
    </xf>
    <xf numFmtId="0" fontId="14" fillId="0" borderId="57" xfId="0" applyFont="1" applyBorder="1" applyAlignment="1">
      <alignment horizontal="left"/>
    </xf>
    <xf numFmtId="0" fontId="14" fillId="0" borderId="107" xfId="0" applyFont="1" applyBorder="1" applyAlignment="1">
      <alignment horizontal="center"/>
    </xf>
    <xf numFmtId="0" fontId="4" fillId="0" borderId="109" xfId="0" applyFont="1" applyBorder="1"/>
    <xf numFmtId="0" fontId="7" fillId="0" borderId="75" xfId="0" applyFont="1" applyBorder="1" applyAlignment="1">
      <alignment horizontal="center" vertical="center"/>
    </xf>
    <xf numFmtId="0" fontId="7" fillId="0" borderId="76" xfId="0" applyFont="1" applyBorder="1" applyAlignment="1">
      <alignment horizontal="center" vertical="center"/>
    </xf>
    <xf numFmtId="0" fontId="14" fillId="0" borderId="101" xfId="0" applyFont="1" applyBorder="1" applyAlignment="1">
      <alignment horizontal="center"/>
    </xf>
    <xf numFmtId="0" fontId="4" fillId="0" borderId="62" xfId="0" applyFont="1" applyBorder="1"/>
    <xf numFmtId="0" fontId="7" fillId="0" borderId="41" xfId="0" applyFont="1" applyBorder="1" applyAlignment="1">
      <alignment horizontal="center" vertical="center"/>
    </xf>
    <xf numFmtId="0" fontId="4" fillId="0" borderId="64" xfId="0" applyFont="1" applyBorder="1"/>
    <xf numFmtId="0" fontId="11" fillId="0" borderId="29" xfId="0" applyFont="1" applyBorder="1" applyAlignment="1">
      <alignment horizontal="center" vertical="center" wrapText="1"/>
    </xf>
    <xf numFmtId="0" fontId="16" fillId="0" borderId="39" xfId="0" applyFont="1" applyBorder="1" applyAlignment="1">
      <alignment horizontal="left"/>
    </xf>
    <xf numFmtId="0" fontId="13" fillId="0" borderId="87" xfId="0" applyFont="1" applyBorder="1" applyAlignment="1">
      <alignment horizontal="center" vertical="center"/>
    </xf>
    <xf numFmtId="0" fontId="13" fillId="0" borderId="88" xfId="0" applyFont="1" applyBorder="1" applyAlignment="1">
      <alignment horizontal="center" vertical="center"/>
    </xf>
    <xf numFmtId="0" fontId="4" fillId="0" borderId="80" xfId="0" applyFont="1" applyBorder="1"/>
    <xf numFmtId="0" fontId="13" fillId="0" borderId="89" xfId="0" applyFont="1" applyBorder="1" applyAlignment="1">
      <alignment horizontal="center" vertical="center"/>
    </xf>
    <xf numFmtId="0" fontId="4" fillId="0" borderId="79" xfId="0" applyFont="1" applyBorder="1"/>
    <xf numFmtId="0" fontId="27" fillId="0" borderId="29" xfId="0" applyFont="1" applyBorder="1" applyAlignment="1">
      <alignment horizontal="center"/>
    </xf>
    <xf numFmtId="0" fontId="28" fillId="0" borderId="29" xfId="0" applyFont="1" applyBorder="1" applyAlignment="1">
      <alignment horizontal="center"/>
    </xf>
    <xf numFmtId="0" fontId="4" fillId="0" borderId="83" xfId="0" applyFont="1" applyBorder="1"/>
    <xf numFmtId="0" fontId="28" fillId="0" borderId="84" xfId="0" applyFont="1" applyBorder="1" applyAlignment="1">
      <alignment horizontal="center"/>
    </xf>
    <xf numFmtId="0" fontId="4" fillId="0" borderId="86" xfId="0" applyFont="1" applyBorder="1"/>
    <xf numFmtId="0" fontId="28" fillId="0" borderId="29" xfId="0" applyFont="1" applyBorder="1" applyAlignment="1">
      <alignment horizontal="center" vertical="center"/>
    </xf>
    <xf numFmtId="0" fontId="28" fillId="0" borderId="48" xfId="0" applyFont="1" applyBorder="1" applyAlignment="1">
      <alignment horizontal="center" vertical="center"/>
    </xf>
    <xf numFmtId="0" fontId="18" fillId="0" borderId="29" xfId="0" applyFont="1" applyBorder="1" applyAlignment="1">
      <alignment horizontal="center"/>
    </xf>
    <xf numFmtId="0" fontId="4" fillId="0" borderId="108" xfId="0" applyFont="1" applyBorder="1"/>
    <xf numFmtId="0" fontId="4" fillId="0" borderId="116" xfId="0" applyFont="1" applyBorder="1"/>
    <xf numFmtId="0" fontId="4" fillId="0" borderId="76" xfId="0" applyFont="1" applyBorder="1"/>
    <xf numFmtId="0" fontId="14" fillId="0" borderId="75" xfId="0" applyFont="1" applyBorder="1" applyAlignment="1">
      <alignment horizontal="center"/>
    </xf>
    <xf numFmtId="0" fontId="14" fillId="0" borderId="89" xfId="0" applyFont="1" applyBorder="1" applyAlignment="1">
      <alignment horizontal="center" vertical="center"/>
    </xf>
    <xf numFmtId="0" fontId="14" fillId="0" borderId="90" xfId="0" applyFont="1" applyBorder="1" applyAlignment="1">
      <alignment horizontal="center" vertical="center"/>
    </xf>
    <xf numFmtId="0" fontId="4" fillId="0" borderId="63" xfId="0" applyFont="1" applyBorder="1"/>
    <xf numFmtId="0" fontId="4" fillId="0" borderId="92" xfId="0" applyFont="1" applyBorder="1"/>
    <xf numFmtId="0" fontId="35" fillId="0" borderId="50" xfId="0" applyFont="1" applyBorder="1" applyAlignment="1">
      <alignment horizontal="center" vertical="center"/>
    </xf>
    <xf numFmtId="0" fontId="16" fillId="0" borderId="31" xfId="0" applyFont="1" applyBorder="1" applyAlignment="1">
      <alignment horizontal="left"/>
    </xf>
    <xf numFmtId="0" fontId="34" fillId="0" borderId="29" xfId="0" applyFont="1" applyBorder="1" applyAlignment="1">
      <alignment horizontal="center"/>
    </xf>
    <xf numFmtId="0" fontId="16" fillId="0" borderId="34" xfId="0" applyFont="1" applyBorder="1" applyAlignment="1">
      <alignment horizontal="left"/>
    </xf>
    <xf numFmtId="0" fontId="35" fillId="0" borderId="91" xfId="0" applyFont="1" applyBorder="1" applyAlignment="1">
      <alignment horizontal="center" vertical="center"/>
    </xf>
    <xf numFmtId="0" fontId="16" fillId="0" borderId="29" xfId="0" applyFont="1" applyBorder="1" applyAlignment="1">
      <alignment horizontal="center" vertical="top" wrapText="1"/>
    </xf>
    <xf numFmtId="0" fontId="35" fillId="0" borderId="65" xfId="0" applyFont="1" applyBorder="1" applyAlignment="1">
      <alignment horizontal="center" vertical="center"/>
    </xf>
    <xf numFmtId="0" fontId="7" fillId="0" borderId="95" xfId="0" applyFont="1" applyBorder="1" applyAlignment="1">
      <alignment horizontal="center"/>
    </xf>
    <xf numFmtId="0" fontId="7" fillId="0" borderId="96" xfId="0" applyFont="1" applyBorder="1" applyAlignment="1">
      <alignment horizontal="center"/>
    </xf>
    <xf numFmtId="0" fontId="15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center" vertical="center" wrapText="1"/>
    </xf>
    <xf numFmtId="0" fontId="15" fillId="0" borderId="30" xfId="0" applyFont="1" applyBorder="1" applyAlignment="1">
      <alignment horizontal="center" vertical="center" wrapText="1"/>
    </xf>
    <xf numFmtId="0" fontId="15" fillId="0" borderId="31" xfId="0" applyFont="1" applyBorder="1" applyAlignment="1">
      <alignment horizontal="center" vertical="center" wrapText="1"/>
    </xf>
    <xf numFmtId="0" fontId="15" fillId="0" borderId="33" xfId="0" applyFont="1" applyBorder="1" applyAlignment="1">
      <alignment horizontal="center" vertical="center" wrapText="1"/>
    </xf>
    <xf numFmtId="0" fontId="21" fillId="0" borderId="42" xfId="0" applyFont="1" applyBorder="1" applyAlignment="1">
      <alignment horizontal="center" vertical="center"/>
    </xf>
    <xf numFmtId="0" fontId="21" fillId="0" borderId="64" xfId="0" applyFont="1" applyBorder="1" applyAlignment="1">
      <alignment horizontal="center" vertical="center"/>
    </xf>
    <xf numFmtId="0" fontId="21" fillId="0" borderId="41" xfId="0" applyFont="1" applyBorder="1" applyAlignment="1">
      <alignment horizontal="center" vertical="center"/>
    </xf>
    <xf numFmtId="0" fontId="21" fillId="0" borderId="10" xfId="0" applyFont="1" applyBorder="1" applyAlignment="1">
      <alignment horizontal="center"/>
    </xf>
    <xf numFmtId="0" fontId="21" fillId="0" borderId="12" xfId="0" applyFont="1" applyBorder="1" applyAlignment="1">
      <alignment horizontal="center"/>
    </xf>
    <xf numFmtId="0" fontId="21" fillId="0" borderId="13" xfId="0" applyFont="1" applyBorder="1" applyAlignment="1">
      <alignment horizontal="center"/>
    </xf>
    <xf numFmtId="0" fontId="7" fillId="2" borderId="41" xfId="0" applyFont="1" applyFill="1" applyBorder="1" applyAlignment="1">
      <alignment horizontal="center"/>
    </xf>
    <xf numFmtId="0" fontId="7" fillId="2" borderId="42" xfId="0" applyFont="1" applyFill="1" applyBorder="1" applyAlignment="1">
      <alignment horizontal="center"/>
    </xf>
    <xf numFmtId="0" fontId="7" fillId="2" borderId="64" xfId="0" applyFont="1" applyFill="1" applyBorder="1" applyAlignment="1">
      <alignment horizontal="center"/>
    </xf>
    <xf numFmtId="0" fontId="35" fillId="0" borderId="87" xfId="0" applyFont="1" applyBorder="1" applyAlignment="1">
      <alignment horizontal="center" vertical="center"/>
    </xf>
    <xf numFmtId="0" fontId="7" fillId="2" borderId="99" xfId="0" applyFont="1" applyFill="1" applyBorder="1" applyAlignment="1">
      <alignment horizontal="center"/>
    </xf>
    <xf numFmtId="0" fontId="7" fillId="2" borderId="7" xfId="0" applyFont="1" applyFill="1" applyBorder="1" applyAlignment="1">
      <alignment horizontal="center"/>
    </xf>
    <xf numFmtId="0" fontId="7" fillId="2" borderId="99" xfId="0" applyFont="1" applyFill="1" applyBorder="1" applyAlignment="1">
      <alignment horizontal="center" wrapText="1"/>
    </xf>
    <xf numFmtId="0" fontId="7" fillId="2" borderId="7" xfId="0" applyFont="1" applyFill="1" applyBorder="1" applyAlignment="1">
      <alignment horizontal="center" wrapText="1"/>
    </xf>
    <xf numFmtId="0" fontId="7" fillId="2" borderId="11" xfId="0" applyFont="1" applyFill="1" applyBorder="1" applyAlignment="1">
      <alignment horizontal="center" wrapText="1"/>
    </xf>
    <xf numFmtId="0" fontId="7" fillId="0" borderId="99" xfId="0" applyFont="1" applyBorder="1" applyAlignment="1">
      <alignment horizontal="center"/>
    </xf>
    <xf numFmtId="0" fontId="7" fillId="0" borderId="7" xfId="0" applyFont="1" applyBorder="1" applyAlignment="1">
      <alignment horizontal="center"/>
    </xf>
    <xf numFmtId="0" fontId="7" fillId="0" borderId="41" xfId="0" applyFont="1" applyBorder="1" applyAlignment="1">
      <alignment horizontal="center"/>
    </xf>
    <xf numFmtId="0" fontId="7" fillId="0" borderId="42" xfId="0" applyFont="1" applyBorder="1" applyAlignment="1">
      <alignment horizontal="center"/>
    </xf>
    <xf numFmtId="0" fontId="7" fillId="0" borderId="102" xfId="0" applyFont="1" applyBorder="1" applyAlignment="1">
      <alignment horizontal="center" vertical="center"/>
    </xf>
    <xf numFmtId="0" fontId="7" fillId="0" borderId="96" xfId="0" applyFont="1" applyBorder="1" applyAlignment="1">
      <alignment horizontal="center" vertical="center"/>
    </xf>
    <xf numFmtId="0" fontId="7" fillId="0" borderId="97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0" fontId="7" fillId="0" borderId="17" xfId="0" applyFont="1" applyBorder="1" applyAlignment="1">
      <alignment horizontal="center" vertical="center"/>
    </xf>
    <xf numFmtId="0" fontId="7" fillId="0" borderId="98" xfId="0" applyFont="1" applyBorder="1" applyAlignment="1">
      <alignment horizontal="center" vertical="center"/>
    </xf>
    <xf numFmtId="0" fontId="7" fillId="2" borderId="39" xfId="0" applyFont="1" applyFill="1" applyBorder="1" applyAlignment="1">
      <alignment horizontal="center"/>
    </xf>
    <xf numFmtId="0" fontId="7" fillId="2" borderId="43" xfId="0" applyFont="1" applyFill="1" applyBorder="1" applyAlignment="1">
      <alignment horizontal="center"/>
    </xf>
    <xf numFmtId="0" fontId="7" fillId="2" borderId="40" xfId="0" applyFont="1" applyFill="1" applyBorder="1" applyAlignment="1">
      <alignment horizontal="center"/>
    </xf>
    <xf numFmtId="0" fontId="7" fillId="0" borderId="43" xfId="0" applyFont="1" applyBorder="1" applyAlignment="1">
      <alignment horizontal="center"/>
    </xf>
    <xf numFmtId="0" fontId="7" fillId="0" borderId="40" xfId="0" applyFont="1" applyBorder="1" applyAlignment="1">
      <alignment horizontal="center"/>
    </xf>
    <xf numFmtId="0" fontId="2" fillId="2" borderId="95" xfId="2" applyFont="1" applyFill="1" applyBorder="1" applyAlignment="1">
      <alignment horizontal="left"/>
    </xf>
    <xf numFmtId="0" fontId="7" fillId="2" borderId="96" xfId="0" applyFont="1" applyFill="1" applyBorder="1" applyAlignment="1">
      <alignment horizontal="left"/>
    </xf>
    <xf numFmtId="0" fontId="7" fillId="2" borderId="95" xfId="0" applyFont="1" applyFill="1" applyBorder="1" applyAlignment="1">
      <alignment horizontal="left"/>
    </xf>
    <xf numFmtId="0" fontId="7" fillId="0" borderId="99" xfId="0" applyFont="1" applyBorder="1" applyAlignment="1">
      <alignment horizontal="left"/>
    </xf>
    <xf numFmtId="0" fontId="7" fillId="0" borderId="7" xfId="0" applyFont="1" applyBorder="1" applyAlignment="1">
      <alignment horizontal="left"/>
    </xf>
    <xf numFmtId="0" fontId="37" fillId="2" borderId="5" xfId="2" quotePrefix="1" applyFill="1" applyBorder="1" applyAlignment="1">
      <alignment horizontal="left"/>
    </xf>
    <xf numFmtId="14" fontId="28" fillId="0" borderId="29" xfId="0" applyNumberFormat="1" applyFont="1" applyBorder="1" applyAlignment="1">
      <alignment horizontal="center" vertical="center"/>
    </xf>
    <xf numFmtId="0" fontId="14" fillId="4" borderId="5" xfId="0" applyFont="1" applyFill="1" applyBorder="1" applyAlignment="1">
      <alignment horizontal="center"/>
    </xf>
    <xf numFmtId="0" fontId="0" fillId="0" borderId="5" xfId="0" applyBorder="1" applyAlignment="1">
      <alignment horizontal="center"/>
    </xf>
    <xf numFmtId="0" fontId="30" fillId="2" borderId="1" xfId="0" applyFont="1" applyFill="1" applyBorder="1" applyAlignment="1" applyProtection="1">
      <alignment horizontal="center"/>
      <protection locked="0"/>
    </xf>
    <xf numFmtId="0" fontId="30" fillId="2" borderId="23" xfId="0" applyFont="1" applyFill="1" applyBorder="1" applyAlignment="1" applyProtection="1">
      <alignment horizontal="center"/>
      <protection locked="0"/>
    </xf>
    <xf numFmtId="0" fontId="7" fillId="0" borderId="107" xfId="0" applyFont="1" applyBorder="1" applyAlignment="1" applyProtection="1">
      <alignment horizontal="left"/>
      <protection locked="0"/>
    </xf>
    <xf numFmtId="0" fontId="7" fillId="0" borderId="108" xfId="0" applyFont="1" applyBorder="1" applyAlignment="1" applyProtection="1">
      <alignment horizontal="left"/>
      <protection locked="0"/>
    </xf>
    <xf numFmtId="0" fontId="4" fillId="0" borderId="108" xfId="0" applyFont="1" applyBorder="1" applyAlignment="1">
      <alignment horizontal="left"/>
    </xf>
    <xf numFmtId="2" fontId="31" fillId="0" borderId="93" xfId="0" applyNumberFormat="1" applyFont="1" applyBorder="1" applyAlignment="1">
      <alignment horizontal="center" vertical="center"/>
    </xf>
    <xf numFmtId="2" fontId="31" fillId="0" borderId="94" xfId="0" applyNumberFormat="1" applyFont="1" applyBorder="1" applyAlignment="1">
      <alignment horizontal="center" vertical="center"/>
    </xf>
    <xf numFmtId="0" fontId="15" fillId="0" borderId="28" xfId="0" applyFont="1" applyBorder="1" applyAlignment="1">
      <alignment horizontal="center" vertical="center" wrapText="1"/>
    </xf>
    <xf numFmtId="0" fontId="15" fillId="0" borderId="0" xfId="0" applyFont="1" applyAlignment="1">
      <alignment horizontal="center" vertical="center" wrapText="1"/>
    </xf>
    <xf numFmtId="0" fontId="15" fillId="0" borderId="32" xfId="0" applyFont="1" applyBorder="1" applyAlignment="1">
      <alignment horizontal="center" vertical="center" wrapText="1"/>
    </xf>
    <xf numFmtId="0" fontId="4" fillId="0" borderId="42" xfId="0" applyFont="1" applyBorder="1" applyAlignment="1">
      <alignment horizontal="left"/>
    </xf>
    <xf numFmtId="0" fontId="14" fillId="2" borderId="75" xfId="0" applyFont="1" applyFill="1" applyBorder="1" applyAlignment="1">
      <alignment horizontal="center"/>
    </xf>
    <xf numFmtId="0" fontId="4" fillId="2" borderId="76" xfId="0" applyFont="1" applyFill="1" applyBorder="1"/>
    <xf numFmtId="0" fontId="14" fillId="5" borderId="75" xfId="0" applyFont="1" applyFill="1" applyBorder="1" applyAlignment="1">
      <alignment horizontal="center"/>
    </xf>
    <xf numFmtId="0" fontId="14" fillId="4" borderId="50" xfId="0" applyFont="1" applyFill="1" applyBorder="1" applyAlignment="1">
      <alignment horizontal="center"/>
    </xf>
    <xf numFmtId="0" fontId="0" fillId="0" borderId="43" xfId="0" applyBorder="1"/>
    <xf numFmtId="0" fontId="0" fillId="0" borderId="57" xfId="0" applyBorder="1"/>
    <xf numFmtId="0" fontId="14" fillId="0" borderId="37" xfId="0" applyFont="1" applyBorder="1" applyAlignment="1">
      <alignment horizontal="center"/>
    </xf>
    <xf numFmtId="0" fontId="14" fillId="0" borderId="38" xfId="0" applyFont="1" applyBorder="1" applyAlignment="1">
      <alignment horizontal="center"/>
    </xf>
    <xf numFmtId="0" fontId="14" fillId="5" borderId="41" xfId="0" applyFont="1" applyFill="1" applyBorder="1" applyAlignment="1">
      <alignment horizontal="center"/>
    </xf>
    <xf numFmtId="0" fontId="7" fillId="0" borderId="34" xfId="0" applyFont="1" applyBorder="1" applyAlignment="1">
      <alignment horizontal="center" vertical="center"/>
    </xf>
    <xf numFmtId="0" fontId="7" fillId="0" borderId="35" xfId="0" applyFont="1" applyBorder="1" applyAlignment="1">
      <alignment horizontal="center" vertical="center"/>
    </xf>
    <xf numFmtId="0" fontId="14" fillId="0" borderId="41" xfId="0" applyFont="1" applyBorder="1" applyAlignment="1">
      <alignment horizontal="center"/>
    </xf>
    <xf numFmtId="0" fontId="2" fillId="2" borderId="130" xfId="0" applyFont="1" applyFill="1" applyBorder="1" applyAlignment="1">
      <alignment horizontal="left"/>
    </xf>
    <xf numFmtId="0" fontId="2" fillId="2" borderId="7" xfId="0" applyFont="1" applyFill="1" applyBorder="1" applyAlignment="1">
      <alignment horizontal="left"/>
    </xf>
    <xf numFmtId="0" fontId="2" fillId="2" borderId="131" xfId="0" applyFont="1" applyFill="1" applyBorder="1" applyAlignment="1">
      <alignment horizontal="left"/>
    </xf>
    <xf numFmtId="0" fontId="14" fillId="3" borderId="43" xfId="0" applyFont="1" applyFill="1" applyBorder="1" applyAlignment="1">
      <alignment horizontal="center"/>
    </xf>
    <xf numFmtId="0" fontId="14" fillId="0" borderId="40" xfId="0" applyFont="1" applyBorder="1" applyAlignment="1">
      <alignment horizontal="center"/>
    </xf>
    <xf numFmtId="165" fontId="14" fillId="2" borderId="41" xfId="0" applyNumberFormat="1" applyFont="1" applyFill="1" applyBorder="1" applyAlignment="1">
      <alignment horizontal="center"/>
    </xf>
    <xf numFmtId="165" fontId="2" fillId="2" borderId="42" xfId="0" applyNumberFormat="1" applyFont="1" applyFill="1" applyBorder="1"/>
    <xf numFmtId="0" fontId="30" fillId="0" borderId="69" xfId="0" applyFont="1" applyBorder="1"/>
  </cellXfs>
  <cellStyles count="3">
    <cellStyle name="Hyperlink" xfId="2" builtinId="8"/>
    <cellStyle name="Normal" xfId="0" builtinId="0"/>
    <cellStyle name="Normal 2" xfId="1" xr:uid="{00000000-0005-0000-0000-000001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23</xdr:col>
      <xdr:colOff>600075</xdr:colOff>
      <xdr:row>11</xdr:row>
      <xdr:rowOff>114300</xdr:rowOff>
    </xdr:from>
    <xdr:to>
      <xdr:col>24</xdr:col>
      <xdr:colOff>28575</xdr:colOff>
      <xdr:row>24</xdr:row>
      <xdr:rowOff>76200</xdr:rowOff>
    </xdr:to>
    <xdr:grpSp>
      <xdr:nvGrpSpPr>
        <xdr:cNvPr id="2" name="Shape 2">
          <a:extLst>
            <a:ext uri="{FF2B5EF4-FFF2-40B4-BE49-F238E27FC236}">
              <a16:creationId xmlns:a16="http://schemas.microsoft.com/office/drawing/2014/main" id="{63C4AC11-9233-4095-8F28-4725BD5A58E4}"/>
            </a:ext>
          </a:extLst>
        </xdr:cNvPr>
        <xdr:cNvGrpSpPr/>
      </xdr:nvGrpSpPr>
      <xdr:grpSpPr>
        <a:xfrm>
          <a:off x="13630275" y="2080260"/>
          <a:ext cx="30480" cy="5989320"/>
          <a:chOff x="5346000" y="2846549"/>
          <a:chExt cx="0" cy="1866900"/>
        </a:xfrm>
      </xdr:grpSpPr>
      <xdr:cxnSp macro="">
        <xdr:nvCxnSpPr>
          <xdr:cNvPr id="3" name="Shape 3">
            <a:extLst>
              <a:ext uri="{FF2B5EF4-FFF2-40B4-BE49-F238E27FC236}">
                <a16:creationId xmlns:a16="http://schemas.microsoft.com/office/drawing/2014/main" id="{BD8949BB-031C-4CC2-A942-4E279B498C33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0</xdr:rowOff>
    </xdr:from>
    <xdr:to>
      <xdr:col>24</xdr:col>
      <xdr:colOff>28575</xdr:colOff>
      <xdr:row>28</xdr:row>
      <xdr:rowOff>0</xdr:rowOff>
    </xdr:to>
    <xdr:grpSp>
      <xdr:nvGrpSpPr>
        <xdr:cNvPr id="4" name="Shape 2">
          <a:extLst>
            <a:ext uri="{FF2B5EF4-FFF2-40B4-BE49-F238E27FC236}">
              <a16:creationId xmlns:a16="http://schemas.microsoft.com/office/drawing/2014/main" id="{E223C0AA-CE73-4235-BF01-43A6D50D3B2F}"/>
            </a:ext>
          </a:extLst>
        </xdr:cNvPr>
        <xdr:cNvGrpSpPr/>
      </xdr:nvGrpSpPr>
      <xdr:grpSpPr>
        <a:xfrm>
          <a:off x="13630275" y="8679180"/>
          <a:ext cx="30480" cy="701040"/>
          <a:chOff x="5346000" y="3494249"/>
          <a:chExt cx="0" cy="571500"/>
        </a:xfrm>
      </xdr:grpSpPr>
      <xdr:cxnSp macro="">
        <xdr:nvCxnSpPr>
          <xdr:cNvPr id="5" name="Shape 4">
            <a:extLst>
              <a:ext uri="{FF2B5EF4-FFF2-40B4-BE49-F238E27FC236}">
                <a16:creationId xmlns:a16="http://schemas.microsoft.com/office/drawing/2014/main" id="{53217ED5-5A82-4356-A57A-C2A9719A45DB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42</xdr:row>
      <xdr:rowOff>76200</xdr:rowOff>
    </xdr:to>
    <xdr:grpSp>
      <xdr:nvGrpSpPr>
        <xdr:cNvPr id="6" name="Shape 2">
          <a:extLst>
            <a:ext uri="{FF2B5EF4-FFF2-40B4-BE49-F238E27FC236}">
              <a16:creationId xmlns:a16="http://schemas.microsoft.com/office/drawing/2014/main" id="{1B2D0039-D6E9-410E-A68A-01C56E76D5F6}"/>
            </a:ext>
          </a:extLst>
        </xdr:cNvPr>
        <xdr:cNvGrpSpPr/>
      </xdr:nvGrpSpPr>
      <xdr:grpSpPr>
        <a:xfrm>
          <a:off x="13630275" y="11879580"/>
          <a:ext cx="30480" cy="960120"/>
          <a:chOff x="5346000" y="3322799"/>
          <a:chExt cx="0" cy="914400"/>
        </a:xfrm>
      </xdr:grpSpPr>
      <xdr:cxnSp macro="">
        <xdr:nvCxnSpPr>
          <xdr:cNvPr id="7" name="Shape 5">
            <a:extLst>
              <a:ext uri="{FF2B5EF4-FFF2-40B4-BE49-F238E27FC236}">
                <a16:creationId xmlns:a16="http://schemas.microsoft.com/office/drawing/2014/main" id="{E882B272-A5EE-478B-8E3B-DF0A8511B43E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8" name="Shape 2">
          <a:extLst>
            <a:ext uri="{FF2B5EF4-FFF2-40B4-BE49-F238E27FC236}">
              <a16:creationId xmlns:a16="http://schemas.microsoft.com/office/drawing/2014/main" id="{42E7AD77-5F37-4F00-B570-1A0BD4837320}"/>
            </a:ext>
          </a:extLst>
        </xdr:cNvPr>
        <xdr:cNvGrpSpPr/>
      </xdr:nvGrpSpPr>
      <xdr:grpSpPr>
        <a:xfrm>
          <a:off x="13630275" y="13068300"/>
          <a:ext cx="30480" cy="2247900"/>
          <a:chOff x="5346000" y="3418049"/>
          <a:chExt cx="0" cy="723900"/>
        </a:xfrm>
      </xdr:grpSpPr>
      <xdr:cxnSp macro="">
        <xdr:nvCxnSpPr>
          <xdr:cNvPr id="9" name="Shape 6">
            <a:extLst>
              <a:ext uri="{FF2B5EF4-FFF2-40B4-BE49-F238E27FC236}">
                <a16:creationId xmlns:a16="http://schemas.microsoft.com/office/drawing/2014/main" id="{52056965-2B96-4FC0-9170-D3331DD45C28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10" name="Shape 2">
          <a:extLst>
            <a:ext uri="{FF2B5EF4-FFF2-40B4-BE49-F238E27FC236}">
              <a16:creationId xmlns:a16="http://schemas.microsoft.com/office/drawing/2014/main" id="{3F546E74-92ED-4FCB-9B97-AA43E79177C9}"/>
            </a:ext>
          </a:extLst>
        </xdr:cNvPr>
        <xdr:cNvGrpSpPr/>
      </xdr:nvGrpSpPr>
      <xdr:grpSpPr>
        <a:xfrm>
          <a:off x="13630275" y="16497300"/>
          <a:ext cx="30480" cy="1805940"/>
          <a:chOff x="5346000" y="3513300"/>
          <a:chExt cx="0" cy="533399"/>
        </a:xfrm>
      </xdr:grpSpPr>
      <xdr:cxnSp macro="">
        <xdr:nvCxnSpPr>
          <xdr:cNvPr id="11" name="Shape 7">
            <a:extLst>
              <a:ext uri="{FF2B5EF4-FFF2-40B4-BE49-F238E27FC236}">
                <a16:creationId xmlns:a16="http://schemas.microsoft.com/office/drawing/2014/main" id="{9AE4CB31-80B2-4E36-ABD7-028D0A6CDBB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" name="Shape 2">
          <a:extLst>
            <a:ext uri="{FF2B5EF4-FFF2-40B4-BE49-F238E27FC236}">
              <a16:creationId xmlns:a16="http://schemas.microsoft.com/office/drawing/2014/main" id="{0D8F2CFA-1B1A-4DD2-BBF9-398C05345DB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3" name="Shape 8">
            <a:extLst>
              <a:ext uri="{FF2B5EF4-FFF2-40B4-BE49-F238E27FC236}">
                <a16:creationId xmlns:a16="http://schemas.microsoft.com/office/drawing/2014/main" id="{B058330C-0740-4F3F-9EAE-28FCFCDE6A1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84</xdr:row>
      <xdr:rowOff>76200</xdr:rowOff>
    </xdr:to>
    <xdr:grpSp>
      <xdr:nvGrpSpPr>
        <xdr:cNvPr id="14" name="Shape 2">
          <a:extLst>
            <a:ext uri="{FF2B5EF4-FFF2-40B4-BE49-F238E27FC236}">
              <a16:creationId xmlns:a16="http://schemas.microsoft.com/office/drawing/2014/main" id="{7A5E8B4A-EB1A-4D09-A0C0-5C3B4D45A9E5}"/>
            </a:ext>
          </a:extLst>
        </xdr:cNvPr>
        <xdr:cNvGrpSpPr/>
      </xdr:nvGrpSpPr>
      <xdr:grpSpPr>
        <a:xfrm>
          <a:off x="13630275" y="18531840"/>
          <a:ext cx="30480" cy="2933700"/>
          <a:chOff x="5346000" y="2846549"/>
          <a:chExt cx="0" cy="1866900"/>
        </a:xfrm>
      </xdr:grpSpPr>
      <xdr:cxnSp macro="">
        <xdr:nvCxnSpPr>
          <xdr:cNvPr id="15" name="Shape 3">
            <a:extLst>
              <a:ext uri="{FF2B5EF4-FFF2-40B4-BE49-F238E27FC236}">
                <a16:creationId xmlns:a16="http://schemas.microsoft.com/office/drawing/2014/main" id="{1E5A6DAD-94EC-4317-BB6D-F249D3175AC6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0</xdr:rowOff>
    </xdr:from>
    <xdr:to>
      <xdr:col>24</xdr:col>
      <xdr:colOff>28575</xdr:colOff>
      <xdr:row>28</xdr:row>
      <xdr:rowOff>0</xdr:rowOff>
    </xdr:to>
    <xdr:grpSp>
      <xdr:nvGrpSpPr>
        <xdr:cNvPr id="16" name="Shape 2">
          <a:extLst>
            <a:ext uri="{FF2B5EF4-FFF2-40B4-BE49-F238E27FC236}">
              <a16:creationId xmlns:a16="http://schemas.microsoft.com/office/drawing/2014/main" id="{86C335F0-8000-4DFC-929B-451EF58BD42B}"/>
            </a:ext>
          </a:extLst>
        </xdr:cNvPr>
        <xdr:cNvGrpSpPr/>
      </xdr:nvGrpSpPr>
      <xdr:grpSpPr>
        <a:xfrm>
          <a:off x="13630275" y="8679180"/>
          <a:ext cx="30480" cy="701040"/>
          <a:chOff x="5346000" y="3494249"/>
          <a:chExt cx="0" cy="571500"/>
        </a:xfrm>
      </xdr:grpSpPr>
      <xdr:cxnSp macro="">
        <xdr:nvCxnSpPr>
          <xdr:cNvPr id="17" name="Shape 4">
            <a:extLst>
              <a:ext uri="{FF2B5EF4-FFF2-40B4-BE49-F238E27FC236}">
                <a16:creationId xmlns:a16="http://schemas.microsoft.com/office/drawing/2014/main" id="{4575AB8F-1CCB-4B05-9987-7DBA69884EFC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37</xdr:row>
      <xdr:rowOff>114300</xdr:rowOff>
    </xdr:from>
    <xdr:to>
      <xdr:col>24</xdr:col>
      <xdr:colOff>28575</xdr:colOff>
      <xdr:row>42</xdr:row>
      <xdr:rowOff>76200</xdr:rowOff>
    </xdr:to>
    <xdr:grpSp>
      <xdr:nvGrpSpPr>
        <xdr:cNvPr id="18" name="Shape 2">
          <a:extLst>
            <a:ext uri="{FF2B5EF4-FFF2-40B4-BE49-F238E27FC236}">
              <a16:creationId xmlns:a16="http://schemas.microsoft.com/office/drawing/2014/main" id="{758B3DEC-347B-4D94-8F0C-2D92A9E1CF24}"/>
            </a:ext>
          </a:extLst>
        </xdr:cNvPr>
        <xdr:cNvGrpSpPr/>
      </xdr:nvGrpSpPr>
      <xdr:grpSpPr>
        <a:xfrm>
          <a:off x="13630275" y="11879580"/>
          <a:ext cx="30480" cy="960120"/>
          <a:chOff x="5346000" y="3322799"/>
          <a:chExt cx="0" cy="914400"/>
        </a:xfrm>
      </xdr:grpSpPr>
      <xdr:cxnSp macro="">
        <xdr:nvCxnSpPr>
          <xdr:cNvPr id="19" name="Shape 5">
            <a:extLst>
              <a:ext uri="{FF2B5EF4-FFF2-40B4-BE49-F238E27FC236}">
                <a16:creationId xmlns:a16="http://schemas.microsoft.com/office/drawing/2014/main" id="{85A91876-DB36-4410-B6ED-85E59C1D0E87}"/>
              </a:ext>
            </a:extLst>
          </xdr:cNvPr>
          <xdr:cNvCxnSpPr/>
        </xdr:nvCxnSpPr>
        <xdr:spPr>
          <a:xfrm rot="10800000">
            <a:off x="5346000" y="3322799"/>
            <a:ext cx="0" cy="914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0" name="Shape 2">
          <a:extLst>
            <a:ext uri="{FF2B5EF4-FFF2-40B4-BE49-F238E27FC236}">
              <a16:creationId xmlns:a16="http://schemas.microsoft.com/office/drawing/2014/main" id="{2A87373C-B6A8-4599-803B-4B109A2660E2}"/>
            </a:ext>
          </a:extLst>
        </xdr:cNvPr>
        <xdr:cNvGrpSpPr/>
      </xdr:nvGrpSpPr>
      <xdr:grpSpPr>
        <a:xfrm>
          <a:off x="13630275" y="13068300"/>
          <a:ext cx="30480" cy="2247900"/>
          <a:chOff x="5346000" y="3418049"/>
          <a:chExt cx="0" cy="723900"/>
        </a:xfrm>
      </xdr:grpSpPr>
      <xdr:cxnSp macro="">
        <xdr:nvCxnSpPr>
          <xdr:cNvPr id="21" name="Shape 6">
            <a:extLst>
              <a:ext uri="{FF2B5EF4-FFF2-40B4-BE49-F238E27FC236}">
                <a16:creationId xmlns:a16="http://schemas.microsoft.com/office/drawing/2014/main" id="{76B58041-76DA-48A8-81E6-B11131D27ADB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22" name="Shape 2">
          <a:extLst>
            <a:ext uri="{FF2B5EF4-FFF2-40B4-BE49-F238E27FC236}">
              <a16:creationId xmlns:a16="http://schemas.microsoft.com/office/drawing/2014/main" id="{D36841EC-7D96-4804-9D4B-66BBBD91FAF7}"/>
            </a:ext>
          </a:extLst>
        </xdr:cNvPr>
        <xdr:cNvGrpSpPr/>
      </xdr:nvGrpSpPr>
      <xdr:grpSpPr>
        <a:xfrm>
          <a:off x="13630275" y="16497300"/>
          <a:ext cx="30480" cy="1805940"/>
          <a:chOff x="5346000" y="3513300"/>
          <a:chExt cx="0" cy="533399"/>
        </a:xfrm>
      </xdr:grpSpPr>
      <xdr:cxnSp macro="">
        <xdr:nvCxnSpPr>
          <xdr:cNvPr id="23" name="Shape 7">
            <a:extLst>
              <a:ext uri="{FF2B5EF4-FFF2-40B4-BE49-F238E27FC236}">
                <a16:creationId xmlns:a16="http://schemas.microsoft.com/office/drawing/2014/main" id="{864E504D-52ED-4831-B101-71AEB862BC44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84</xdr:row>
      <xdr:rowOff>76200</xdr:rowOff>
    </xdr:to>
    <xdr:grpSp>
      <xdr:nvGrpSpPr>
        <xdr:cNvPr id="24" name="Shape 2">
          <a:extLst>
            <a:ext uri="{FF2B5EF4-FFF2-40B4-BE49-F238E27FC236}">
              <a16:creationId xmlns:a16="http://schemas.microsoft.com/office/drawing/2014/main" id="{B3342B05-95E4-4D1F-B2BF-2C6CB5D76A25}"/>
            </a:ext>
          </a:extLst>
        </xdr:cNvPr>
        <xdr:cNvGrpSpPr/>
      </xdr:nvGrpSpPr>
      <xdr:grpSpPr>
        <a:xfrm>
          <a:off x="13630275" y="18531840"/>
          <a:ext cx="30480" cy="2933700"/>
          <a:chOff x="5346000" y="2846549"/>
          <a:chExt cx="0" cy="1866900"/>
        </a:xfrm>
      </xdr:grpSpPr>
      <xdr:cxnSp macro="">
        <xdr:nvCxnSpPr>
          <xdr:cNvPr id="25" name="Shape 3">
            <a:extLst>
              <a:ext uri="{FF2B5EF4-FFF2-40B4-BE49-F238E27FC236}">
                <a16:creationId xmlns:a16="http://schemas.microsoft.com/office/drawing/2014/main" id="{545DB282-EE56-4A8F-BAEC-02E031AD08A1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84</xdr:row>
      <xdr:rowOff>76200</xdr:rowOff>
    </xdr:to>
    <xdr:grpSp>
      <xdr:nvGrpSpPr>
        <xdr:cNvPr id="26" name="Shape 2">
          <a:extLst>
            <a:ext uri="{FF2B5EF4-FFF2-40B4-BE49-F238E27FC236}">
              <a16:creationId xmlns:a16="http://schemas.microsoft.com/office/drawing/2014/main" id="{AAA97B2C-5CDA-45C8-9FE6-2ECA01876E8C}"/>
            </a:ext>
          </a:extLst>
        </xdr:cNvPr>
        <xdr:cNvGrpSpPr/>
      </xdr:nvGrpSpPr>
      <xdr:grpSpPr>
        <a:xfrm>
          <a:off x="13630275" y="18531840"/>
          <a:ext cx="30480" cy="2933700"/>
          <a:chOff x="5346000" y="2846549"/>
          <a:chExt cx="0" cy="1866900"/>
        </a:xfrm>
      </xdr:grpSpPr>
      <xdr:cxnSp macro="">
        <xdr:nvCxnSpPr>
          <xdr:cNvPr id="27" name="Shape 3">
            <a:extLst>
              <a:ext uri="{FF2B5EF4-FFF2-40B4-BE49-F238E27FC236}">
                <a16:creationId xmlns:a16="http://schemas.microsoft.com/office/drawing/2014/main" id="{6B104CF8-350B-443C-8E62-30B44F0193FE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8" name="Shape 2">
          <a:extLst>
            <a:ext uri="{FF2B5EF4-FFF2-40B4-BE49-F238E27FC236}">
              <a16:creationId xmlns:a16="http://schemas.microsoft.com/office/drawing/2014/main" id="{4CD18A69-A88A-4B85-84C3-2B8386F465F3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9" name="Shape 9">
            <a:extLst>
              <a:ext uri="{FF2B5EF4-FFF2-40B4-BE49-F238E27FC236}">
                <a16:creationId xmlns:a16="http://schemas.microsoft.com/office/drawing/2014/main" id="{2C13302D-AB29-493E-9B35-624CAC1723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0" name="Shape 2">
          <a:extLst>
            <a:ext uri="{FF2B5EF4-FFF2-40B4-BE49-F238E27FC236}">
              <a16:creationId xmlns:a16="http://schemas.microsoft.com/office/drawing/2014/main" id="{85101ADB-61FC-4044-B192-E321C677F12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31" name="Shape 9">
            <a:extLst>
              <a:ext uri="{FF2B5EF4-FFF2-40B4-BE49-F238E27FC236}">
                <a16:creationId xmlns:a16="http://schemas.microsoft.com/office/drawing/2014/main" id="{178D5B8F-AAD8-4BF5-AC63-BB127F751FB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2" name="Shape 2">
          <a:extLst>
            <a:ext uri="{FF2B5EF4-FFF2-40B4-BE49-F238E27FC236}">
              <a16:creationId xmlns:a16="http://schemas.microsoft.com/office/drawing/2014/main" id="{A9AD1FBC-81F2-47A2-9FBE-27F7783CB92B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33" name="Shape 9">
            <a:extLst>
              <a:ext uri="{FF2B5EF4-FFF2-40B4-BE49-F238E27FC236}">
                <a16:creationId xmlns:a16="http://schemas.microsoft.com/office/drawing/2014/main" id="{188E5E78-43E0-431A-84DB-33CC3724E2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4" name="Shape 2">
          <a:extLst>
            <a:ext uri="{FF2B5EF4-FFF2-40B4-BE49-F238E27FC236}">
              <a16:creationId xmlns:a16="http://schemas.microsoft.com/office/drawing/2014/main" id="{48BEB693-7B62-4316-A58D-335236AA813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35" name="Shape 9">
            <a:extLst>
              <a:ext uri="{FF2B5EF4-FFF2-40B4-BE49-F238E27FC236}">
                <a16:creationId xmlns:a16="http://schemas.microsoft.com/office/drawing/2014/main" id="{CD09239C-93C5-4030-B0D8-070D7D54FB4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6" name="Shape 2">
          <a:extLst>
            <a:ext uri="{FF2B5EF4-FFF2-40B4-BE49-F238E27FC236}">
              <a16:creationId xmlns:a16="http://schemas.microsoft.com/office/drawing/2014/main" id="{0CDF9F92-68E5-4C8A-99F9-FE0B2D7FDFC9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37" name="Shape 9">
            <a:extLst>
              <a:ext uri="{FF2B5EF4-FFF2-40B4-BE49-F238E27FC236}">
                <a16:creationId xmlns:a16="http://schemas.microsoft.com/office/drawing/2014/main" id="{DB540E6A-09F2-4ED5-8DBE-6E4E398360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38" name="Shape 2">
          <a:extLst>
            <a:ext uri="{FF2B5EF4-FFF2-40B4-BE49-F238E27FC236}">
              <a16:creationId xmlns:a16="http://schemas.microsoft.com/office/drawing/2014/main" id="{637912FE-5A18-4610-8C7F-63E90F7FA231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39" name="Shape 9">
            <a:extLst>
              <a:ext uri="{FF2B5EF4-FFF2-40B4-BE49-F238E27FC236}">
                <a16:creationId xmlns:a16="http://schemas.microsoft.com/office/drawing/2014/main" id="{F864B056-5253-42E2-8A2D-A9E67094211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0" name="Shape 2">
          <a:extLst>
            <a:ext uri="{FF2B5EF4-FFF2-40B4-BE49-F238E27FC236}">
              <a16:creationId xmlns:a16="http://schemas.microsoft.com/office/drawing/2014/main" id="{B75BC676-DBD0-4385-8357-74155DEA47EE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41" name="Shape 9">
            <a:extLst>
              <a:ext uri="{FF2B5EF4-FFF2-40B4-BE49-F238E27FC236}">
                <a16:creationId xmlns:a16="http://schemas.microsoft.com/office/drawing/2014/main" id="{E71DE463-8A9A-4D9D-A7B3-007B49F7EC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2" name="Shape 2">
          <a:extLst>
            <a:ext uri="{FF2B5EF4-FFF2-40B4-BE49-F238E27FC236}">
              <a16:creationId xmlns:a16="http://schemas.microsoft.com/office/drawing/2014/main" id="{EB8079B4-00F7-4CDD-BC29-0A31D2DFD30C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43" name="Shape 9">
            <a:extLst>
              <a:ext uri="{FF2B5EF4-FFF2-40B4-BE49-F238E27FC236}">
                <a16:creationId xmlns:a16="http://schemas.microsoft.com/office/drawing/2014/main" id="{2BFB09ED-42FE-400F-9081-CD68722E2F6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4" name="Shape 2">
          <a:extLst>
            <a:ext uri="{FF2B5EF4-FFF2-40B4-BE49-F238E27FC236}">
              <a16:creationId xmlns:a16="http://schemas.microsoft.com/office/drawing/2014/main" id="{8CE94A49-2FD9-4A1D-82F5-4CD24AD7C5F0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45" name="Shape 9">
            <a:extLst>
              <a:ext uri="{FF2B5EF4-FFF2-40B4-BE49-F238E27FC236}">
                <a16:creationId xmlns:a16="http://schemas.microsoft.com/office/drawing/2014/main" id="{EF802FE9-52D4-4EFC-917A-617AEC6C9EC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6" name="Shape 2">
          <a:extLst>
            <a:ext uri="{FF2B5EF4-FFF2-40B4-BE49-F238E27FC236}">
              <a16:creationId xmlns:a16="http://schemas.microsoft.com/office/drawing/2014/main" id="{7B5A83C4-7E9B-4522-B2F8-6F4BA07F5D73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47" name="Shape 9">
            <a:extLst>
              <a:ext uri="{FF2B5EF4-FFF2-40B4-BE49-F238E27FC236}">
                <a16:creationId xmlns:a16="http://schemas.microsoft.com/office/drawing/2014/main" id="{EB6AF8B5-8B55-4FB2-AD63-C8D8E136FB1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48" name="Shape 2">
          <a:extLst>
            <a:ext uri="{FF2B5EF4-FFF2-40B4-BE49-F238E27FC236}">
              <a16:creationId xmlns:a16="http://schemas.microsoft.com/office/drawing/2014/main" id="{89C79DCE-84CA-4A17-8D37-AF3717ED7C19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49" name="Shape 9">
            <a:extLst>
              <a:ext uri="{FF2B5EF4-FFF2-40B4-BE49-F238E27FC236}">
                <a16:creationId xmlns:a16="http://schemas.microsoft.com/office/drawing/2014/main" id="{A7316ADB-F0E2-42E0-8544-CDDC11F424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0" name="Shape 2">
          <a:extLst>
            <a:ext uri="{FF2B5EF4-FFF2-40B4-BE49-F238E27FC236}">
              <a16:creationId xmlns:a16="http://schemas.microsoft.com/office/drawing/2014/main" id="{1B73E9ED-3BFA-4C34-9BAA-6B5B4F96FF2F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51" name="Shape 9">
            <a:extLst>
              <a:ext uri="{FF2B5EF4-FFF2-40B4-BE49-F238E27FC236}">
                <a16:creationId xmlns:a16="http://schemas.microsoft.com/office/drawing/2014/main" id="{DD33F186-C710-4ABB-984D-FA2EA6755C5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2" name="Shape 2">
          <a:extLst>
            <a:ext uri="{FF2B5EF4-FFF2-40B4-BE49-F238E27FC236}">
              <a16:creationId xmlns:a16="http://schemas.microsoft.com/office/drawing/2014/main" id="{5114DA3B-6C78-429F-8FD5-41F1F01C4861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53" name="Shape 9">
            <a:extLst>
              <a:ext uri="{FF2B5EF4-FFF2-40B4-BE49-F238E27FC236}">
                <a16:creationId xmlns:a16="http://schemas.microsoft.com/office/drawing/2014/main" id="{3B319817-6E48-4374-8A35-C0CA0992833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4" name="Shape 2">
          <a:extLst>
            <a:ext uri="{FF2B5EF4-FFF2-40B4-BE49-F238E27FC236}">
              <a16:creationId xmlns:a16="http://schemas.microsoft.com/office/drawing/2014/main" id="{06BE1C31-120C-4436-951A-ED5EBDC73A04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55" name="Shape 9">
            <a:extLst>
              <a:ext uri="{FF2B5EF4-FFF2-40B4-BE49-F238E27FC236}">
                <a16:creationId xmlns:a16="http://schemas.microsoft.com/office/drawing/2014/main" id="{5A115A67-7AF4-43C1-B48E-9A397321A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6" name="Shape 2">
          <a:extLst>
            <a:ext uri="{FF2B5EF4-FFF2-40B4-BE49-F238E27FC236}">
              <a16:creationId xmlns:a16="http://schemas.microsoft.com/office/drawing/2014/main" id="{6FF93F5A-049C-46F3-A69B-7E3C01FA840B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57" name="Shape 9">
            <a:extLst>
              <a:ext uri="{FF2B5EF4-FFF2-40B4-BE49-F238E27FC236}">
                <a16:creationId xmlns:a16="http://schemas.microsoft.com/office/drawing/2014/main" id="{EA4BAC9E-E8B0-45DC-A781-4B677139CBD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58" name="Shape 2">
          <a:extLst>
            <a:ext uri="{FF2B5EF4-FFF2-40B4-BE49-F238E27FC236}">
              <a16:creationId xmlns:a16="http://schemas.microsoft.com/office/drawing/2014/main" id="{8E6A692B-660C-4C34-9BCC-D876AB80E1A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59" name="Shape 9">
            <a:extLst>
              <a:ext uri="{FF2B5EF4-FFF2-40B4-BE49-F238E27FC236}">
                <a16:creationId xmlns:a16="http://schemas.microsoft.com/office/drawing/2014/main" id="{97BC3780-E0E7-4634-A19F-7DD8EB2E575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0" name="Shape 2">
          <a:extLst>
            <a:ext uri="{FF2B5EF4-FFF2-40B4-BE49-F238E27FC236}">
              <a16:creationId xmlns:a16="http://schemas.microsoft.com/office/drawing/2014/main" id="{B8F11703-6BEF-4847-9975-2CEDC93ECAFF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61" name="Shape 9">
            <a:extLst>
              <a:ext uri="{FF2B5EF4-FFF2-40B4-BE49-F238E27FC236}">
                <a16:creationId xmlns:a16="http://schemas.microsoft.com/office/drawing/2014/main" id="{EB9E73B6-62E4-4196-A31D-EFFC48FAA8C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2" name="Shape 2">
          <a:extLst>
            <a:ext uri="{FF2B5EF4-FFF2-40B4-BE49-F238E27FC236}">
              <a16:creationId xmlns:a16="http://schemas.microsoft.com/office/drawing/2014/main" id="{C4AEA092-E3D2-400B-A798-B290360C8515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63" name="Shape 9">
            <a:extLst>
              <a:ext uri="{FF2B5EF4-FFF2-40B4-BE49-F238E27FC236}">
                <a16:creationId xmlns:a16="http://schemas.microsoft.com/office/drawing/2014/main" id="{68CA50AB-4E63-44CF-9A9A-7721567313E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4" name="Shape 2">
          <a:extLst>
            <a:ext uri="{FF2B5EF4-FFF2-40B4-BE49-F238E27FC236}">
              <a16:creationId xmlns:a16="http://schemas.microsoft.com/office/drawing/2014/main" id="{EC41BA48-B477-4C59-888A-2FAF2D484C09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65" name="Shape 9">
            <a:extLst>
              <a:ext uri="{FF2B5EF4-FFF2-40B4-BE49-F238E27FC236}">
                <a16:creationId xmlns:a16="http://schemas.microsoft.com/office/drawing/2014/main" id="{032D7E22-2458-4172-AE96-90D55776DD3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6" name="Shape 2">
          <a:extLst>
            <a:ext uri="{FF2B5EF4-FFF2-40B4-BE49-F238E27FC236}">
              <a16:creationId xmlns:a16="http://schemas.microsoft.com/office/drawing/2014/main" id="{37E20196-2830-4A06-828D-FE9841384F7B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67" name="Shape 9">
            <a:extLst>
              <a:ext uri="{FF2B5EF4-FFF2-40B4-BE49-F238E27FC236}">
                <a16:creationId xmlns:a16="http://schemas.microsoft.com/office/drawing/2014/main" id="{3DDE1636-837A-4BE1-BD25-0268FD46BA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68" name="Shape 2">
          <a:extLst>
            <a:ext uri="{FF2B5EF4-FFF2-40B4-BE49-F238E27FC236}">
              <a16:creationId xmlns:a16="http://schemas.microsoft.com/office/drawing/2014/main" id="{CCA6DD0A-C816-4B1A-A195-E626DB90FBEC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69" name="Shape 9">
            <a:extLst>
              <a:ext uri="{FF2B5EF4-FFF2-40B4-BE49-F238E27FC236}">
                <a16:creationId xmlns:a16="http://schemas.microsoft.com/office/drawing/2014/main" id="{6FFDEAA1-FB27-4111-B249-9C146BF5064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0" name="Shape 2">
          <a:extLst>
            <a:ext uri="{FF2B5EF4-FFF2-40B4-BE49-F238E27FC236}">
              <a16:creationId xmlns:a16="http://schemas.microsoft.com/office/drawing/2014/main" id="{35A04F1B-5DE5-4DEB-A386-2E6FFE0178D0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71" name="Shape 9">
            <a:extLst>
              <a:ext uri="{FF2B5EF4-FFF2-40B4-BE49-F238E27FC236}">
                <a16:creationId xmlns:a16="http://schemas.microsoft.com/office/drawing/2014/main" id="{D8CFF85A-B372-4D84-8A86-4E108F9C1E6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2" name="Shape 2">
          <a:extLst>
            <a:ext uri="{FF2B5EF4-FFF2-40B4-BE49-F238E27FC236}">
              <a16:creationId xmlns:a16="http://schemas.microsoft.com/office/drawing/2014/main" id="{CA115A8F-7641-4B5B-8DDC-12101918CFCB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73" name="Shape 9">
            <a:extLst>
              <a:ext uri="{FF2B5EF4-FFF2-40B4-BE49-F238E27FC236}">
                <a16:creationId xmlns:a16="http://schemas.microsoft.com/office/drawing/2014/main" id="{9B1766CD-2819-469F-8D6D-DBF555C5079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4" name="Shape 2">
          <a:extLst>
            <a:ext uri="{FF2B5EF4-FFF2-40B4-BE49-F238E27FC236}">
              <a16:creationId xmlns:a16="http://schemas.microsoft.com/office/drawing/2014/main" id="{414646AF-9031-4A65-BFC8-2948021C77CE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75" name="Shape 9">
            <a:extLst>
              <a:ext uri="{FF2B5EF4-FFF2-40B4-BE49-F238E27FC236}">
                <a16:creationId xmlns:a16="http://schemas.microsoft.com/office/drawing/2014/main" id="{4E37110E-5572-4C8E-B0B4-D055AE5D4A2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6" name="Shape 2">
          <a:extLst>
            <a:ext uri="{FF2B5EF4-FFF2-40B4-BE49-F238E27FC236}">
              <a16:creationId xmlns:a16="http://schemas.microsoft.com/office/drawing/2014/main" id="{E32C7E59-AEE7-4A94-AC7A-82E76A2D712A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77" name="Shape 9">
            <a:extLst>
              <a:ext uri="{FF2B5EF4-FFF2-40B4-BE49-F238E27FC236}">
                <a16:creationId xmlns:a16="http://schemas.microsoft.com/office/drawing/2014/main" id="{92019651-3E3B-49E3-9ADD-DCD74C36BB2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78" name="Shape 2">
          <a:extLst>
            <a:ext uri="{FF2B5EF4-FFF2-40B4-BE49-F238E27FC236}">
              <a16:creationId xmlns:a16="http://schemas.microsoft.com/office/drawing/2014/main" id="{6BD48815-71AA-48F8-BAF2-A5132F8EF40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79" name="Shape 9">
            <a:extLst>
              <a:ext uri="{FF2B5EF4-FFF2-40B4-BE49-F238E27FC236}">
                <a16:creationId xmlns:a16="http://schemas.microsoft.com/office/drawing/2014/main" id="{44F04CB1-797F-4BB8-871A-8FD63CFD38C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0" name="Shape 2">
          <a:extLst>
            <a:ext uri="{FF2B5EF4-FFF2-40B4-BE49-F238E27FC236}">
              <a16:creationId xmlns:a16="http://schemas.microsoft.com/office/drawing/2014/main" id="{22651E86-B84B-4F7A-AFDB-D54831424C7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81" name="Shape 9">
            <a:extLst>
              <a:ext uri="{FF2B5EF4-FFF2-40B4-BE49-F238E27FC236}">
                <a16:creationId xmlns:a16="http://schemas.microsoft.com/office/drawing/2014/main" id="{6D1CBBBD-83B4-4D4C-AC3B-BAEA8F62BD9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2" name="Shape 2">
          <a:extLst>
            <a:ext uri="{FF2B5EF4-FFF2-40B4-BE49-F238E27FC236}">
              <a16:creationId xmlns:a16="http://schemas.microsoft.com/office/drawing/2014/main" id="{4E6F2DFD-9B6F-4595-8CAA-A155A25CFC2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83" name="Shape 9">
            <a:extLst>
              <a:ext uri="{FF2B5EF4-FFF2-40B4-BE49-F238E27FC236}">
                <a16:creationId xmlns:a16="http://schemas.microsoft.com/office/drawing/2014/main" id="{A2C38DFC-96A3-407D-B9A7-14089BF4470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4" name="Shape 2">
          <a:extLst>
            <a:ext uri="{FF2B5EF4-FFF2-40B4-BE49-F238E27FC236}">
              <a16:creationId xmlns:a16="http://schemas.microsoft.com/office/drawing/2014/main" id="{6DF772F5-CAE0-4598-BC1D-553D287DF4B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85" name="Shape 8">
            <a:extLst>
              <a:ext uri="{FF2B5EF4-FFF2-40B4-BE49-F238E27FC236}">
                <a16:creationId xmlns:a16="http://schemas.microsoft.com/office/drawing/2014/main" id="{C900DED5-E46F-4667-B322-1A9AE55DBF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6" name="Shape 2">
          <a:extLst>
            <a:ext uri="{FF2B5EF4-FFF2-40B4-BE49-F238E27FC236}">
              <a16:creationId xmlns:a16="http://schemas.microsoft.com/office/drawing/2014/main" id="{95F9322A-A03E-49AF-BF14-1A0FE924E880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87" name="Shape 9">
            <a:extLst>
              <a:ext uri="{FF2B5EF4-FFF2-40B4-BE49-F238E27FC236}">
                <a16:creationId xmlns:a16="http://schemas.microsoft.com/office/drawing/2014/main" id="{66A75393-C123-49D3-91F9-BE94B799EC5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88" name="Shape 2">
          <a:extLst>
            <a:ext uri="{FF2B5EF4-FFF2-40B4-BE49-F238E27FC236}">
              <a16:creationId xmlns:a16="http://schemas.microsoft.com/office/drawing/2014/main" id="{7CE3BFE5-C20F-4994-AE9D-D1FD6C67D614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89" name="Shape 9">
            <a:extLst>
              <a:ext uri="{FF2B5EF4-FFF2-40B4-BE49-F238E27FC236}">
                <a16:creationId xmlns:a16="http://schemas.microsoft.com/office/drawing/2014/main" id="{7A849FA2-5D98-4DF9-A6BD-77C1C052E9A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0" name="Shape 2">
          <a:extLst>
            <a:ext uri="{FF2B5EF4-FFF2-40B4-BE49-F238E27FC236}">
              <a16:creationId xmlns:a16="http://schemas.microsoft.com/office/drawing/2014/main" id="{E34ECB4C-9EF9-44CC-85C9-F43E753CA40B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91" name="Shape 9">
            <a:extLst>
              <a:ext uri="{FF2B5EF4-FFF2-40B4-BE49-F238E27FC236}">
                <a16:creationId xmlns:a16="http://schemas.microsoft.com/office/drawing/2014/main" id="{3A52B6C8-6330-4A30-A950-FCE19F04E9B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2" name="Shape 2">
          <a:extLst>
            <a:ext uri="{FF2B5EF4-FFF2-40B4-BE49-F238E27FC236}">
              <a16:creationId xmlns:a16="http://schemas.microsoft.com/office/drawing/2014/main" id="{A701F4D1-8837-4B3F-8556-BEB557B3B7D3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93" name="Shape 9">
            <a:extLst>
              <a:ext uri="{FF2B5EF4-FFF2-40B4-BE49-F238E27FC236}">
                <a16:creationId xmlns:a16="http://schemas.microsoft.com/office/drawing/2014/main" id="{96187CDF-8DFD-4965-8059-B5553E28B67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4" name="Shape 2">
          <a:extLst>
            <a:ext uri="{FF2B5EF4-FFF2-40B4-BE49-F238E27FC236}">
              <a16:creationId xmlns:a16="http://schemas.microsoft.com/office/drawing/2014/main" id="{69E5D126-BD44-4A9E-9D83-B9A4C4D8F57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95" name="Shape 9">
            <a:extLst>
              <a:ext uri="{FF2B5EF4-FFF2-40B4-BE49-F238E27FC236}">
                <a16:creationId xmlns:a16="http://schemas.microsoft.com/office/drawing/2014/main" id="{A9877711-3E8B-411E-9C86-6C0D254F386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6" name="Shape 2">
          <a:extLst>
            <a:ext uri="{FF2B5EF4-FFF2-40B4-BE49-F238E27FC236}">
              <a16:creationId xmlns:a16="http://schemas.microsoft.com/office/drawing/2014/main" id="{65D411FF-E65C-46BA-9DE1-48ECDA79A5DC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97" name="Shape 9">
            <a:extLst>
              <a:ext uri="{FF2B5EF4-FFF2-40B4-BE49-F238E27FC236}">
                <a16:creationId xmlns:a16="http://schemas.microsoft.com/office/drawing/2014/main" id="{E1089670-C52C-4D14-8D6A-4E3C400FFC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98" name="Shape 2">
          <a:extLst>
            <a:ext uri="{FF2B5EF4-FFF2-40B4-BE49-F238E27FC236}">
              <a16:creationId xmlns:a16="http://schemas.microsoft.com/office/drawing/2014/main" id="{1E827808-6757-4BEC-8E5E-04915424453C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99" name="Shape 9">
            <a:extLst>
              <a:ext uri="{FF2B5EF4-FFF2-40B4-BE49-F238E27FC236}">
                <a16:creationId xmlns:a16="http://schemas.microsoft.com/office/drawing/2014/main" id="{E252ED8E-9CBB-4CE6-916B-F9C7B3A335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0" name="Shape 2">
          <a:extLst>
            <a:ext uri="{FF2B5EF4-FFF2-40B4-BE49-F238E27FC236}">
              <a16:creationId xmlns:a16="http://schemas.microsoft.com/office/drawing/2014/main" id="{63B73FC4-0A53-4D5E-AED8-DCD1DA78D5DC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01" name="Shape 9">
            <a:extLst>
              <a:ext uri="{FF2B5EF4-FFF2-40B4-BE49-F238E27FC236}">
                <a16:creationId xmlns:a16="http://schemas.microsoft.com/office/drawing/2014/main" id="{A372A266-9A26-4FFB-970B-73CEF781D2C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2" name="Shape 2">
          <a:extLst>
            <a:ext uri="{FF2B5EF4-FFF2-40B4-BE49-F238E27FC236}">
              <a16:creationId xmlns:a16="http://schemas.microsoft.com/office/drawing/2014/main" id="{79BA846D-C392-4DBD-989B-E1E0AE414ADA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03" name="Shape 9">
            <a:extLst>
              <a:ext uri="{FF2B5EF4-FFF2-40B4-BE49-F238E27FC236}">
                <a16:creationId xmlns:a16="http://schemas.microsoft.com/office/drawing/2014/main" id="{9217567E-2415-4F32-BCBE-36680B0D02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4" name="Shape 2">
          <a:extLst>
            <a:ext uri="{FF2B5EF4-FFF2-40B4-BE49-F238E27FC236}">
              <a16:creationId xmlns:a16="http://schemas.microsoft.com/office/drawing/2014/main" id="{C69DC086-D176-4A29-944A-64DACDF1F8DA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05" name="Shape 9">
            <a:extLst>
              <a:ext uri="{FF2B5EF4-FFF2-40B4-BE49-F238E27FC236}">
                <a16:creationId xmlns:a16="http://schemas.microsoft.com/office/drawing/2014/main" id="{AA452409-E89E-4920-B4D8-1FB9731D25A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6" name="Shape 2">
          <a:extLst>
            <a:ext uri="{FF2B5EF4-FFF2-40B4-BE49-F238E27FC236}">
              <a16:creationId xmlns:a16="http://schemas.microsoft.com/office/drawing/2014/main" id="{A9AAF299-4E65-41A3-8403-D31A24637A8D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07" name="Shape 9">
            <a:extLst>
              <a:ext uri="{FF2B5EF4-FFF2-40B4-BE49-F238E27FC236}">
                <a16:creationId xmlns:a16="http://schemas.microsoft.com/office/drawing/2014/main" id="{2734F3F4-43F1-45B0-8536-BD646E914AC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08" name="Shape 2">
          <a:extLst>
            <a:ext uri="{FF2B5EF4-FFF2-40B4-BE49-F238E27FC236}">
              <a16:creationId xmlns:a16="http://schemas.microsoft.com/office/drawing/2014/main" id="{13907C68-EFAE-4123-86C4-C67E71105D14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09" name="Shape 9">
            <a:extLst>
              <a:ext uri="{FF2B5EF4-FFF2-40B4-BE49-F238E27FC236}">
                <a16:creationId xmlns:a16="http://schemas.microsoft.com/office/drawing/2014/main" id="{BC9DD67F-8ADF-4114-BB88-C2413B5EA2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0" name="Shape 2">
          <a:extLst>
            <a:ext uri="{FF2B5EF4-FFF2-40B4-BE49-F238E27FC236}">
              <a16:creationId xmlns:a16="http://schemas.microsoft.com/office/drawing/2014/main" id="{E764D717-397C-4FCC-86D9-F620F8DDC231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11" name="Shape 9">
            <a:extLst>
              <a:ext uri="{FF2B5EF4-FFF2-40B4-BE49-F238E27FC236}">
                <a16:creationId xmlns:a16="http://schemas.microsoft.com/office/drawing/2014/main" id="{DD72C40B-0B01-4052-97D5-26B424500A3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2" name="Shape 2">
          <a:extLst>
            <a:ext uri="{FF2B5EF4-FFF2-40B4-BE49-F238E27FC236}">
              <a16:creationId xmlns:a16="http://schemas.microsoft.com/office/drawing/2014/main" id="{D9A565F1-7A25-4463-A3C6-2BE669CC7FAF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13" name="Shape 9">
            <a:extLst>
              <a:ext uri="{FF2B5EF4-FFF2-40B4-BE49-F238E27FC236}">
                <a16:creationId xmlns:a16="http://schemas.microsoft.com/office/drawing/2014/main" id="{F446B618-3A55-4FA1-9B21-A794402F9B1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4" name="Shape 2">
          <a:extLst>
            <a:ext uri="{FF2B5EF4-FFF2-40B4-BE49-F238E27FC236}">
              <a16:creationId xmlns:a16="http://schemas.microsoft.com/office/drawing/2014/main" id="{9AED9806-7A34-4A23-A964-1B4F62A566D6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15" name="Shape 9">
            <a:extLst>
              <a:ext uri="{FF2B5EF4-FFF2-40B4-BE49-F238E27FC236}">
                <a16:creationId xmlns:a16="http://schemas.microsoft.com/office/drawing/2014/main" id="{56583779-B6E1-4454-BEF4-5DC094CDA0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6" name="Shape 2">
          <a:extLst>
            <a:ext uri="{FF2B5EF4-FFF2-40B4-BE49-F238E27FC236}">
              <a16:creationId xmlns:a16="http://schemas.microsoft.com/office/drawing/2014/main" id="{93E51EB3-49BE-4139-846C-FD8FB8CC62D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17" name="Shape 9">
            <a:extLst>
              <a:ext uri="{FF2B5EF4-FFF2-40B4-BE49-F238E27FC236}">
                <a16:creationId xmlns:a16="http://schemas.microsoft.com/office/drawing/2014/main" id="{4AAB044D-1188-4EE5-A338-BD659D03F4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18" name="Shape 2">
          <a:extLst>
            <a:ext uri="{FF2B5EF4-FFF2-40B4-BE49-F238E27FC236}">
              <a16:creationId xmlns:a16="http://schemas.microsoft.com/office/drawing/2014/main" id="{086243C2-2D51-4C13-9B6E-374BF5B6854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19" name="Shape 9">
            <a:extLst>
              <a:ext uri="{FF2B5EF4-FFF2-40B4-BE49-F238E27FC236}">
                <a16:creationId xmlns:a16="http://schemas.microsoft.com/office/drawing/2014/main" id="{49A68E24-03D8-46E3-BC17-6085160DA4A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0" name="Shape 2">
          <a:extLst>
            <a:ext uri="{FF2B5EF4-FFF2-40B4-BE49-F238E27FC236}">
              <a16:creationId xmlns:a16="http://schemas.microsoft.com/office/drawing/2014/main" id="{AEDFFD3F-EE97-475D-B1A0-9F1AD693DB53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21" name="Shape 9">
            <a:extLst>
              <a:ext uri="{FF2B5EF4-FFF2-40B4-BE49-F238E27FC236}">
                <a16:creationId xmlns:a16="http://schemas.microsoft.com/office/drawing/2014/main" id="{B0445C31-EB1B-49E7-8550-93EF06EBB3F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2" name="Shape 2">
          <a:extLst>
            <a:ext uri="{FF2B5EF4-FFF2-40B4-BE49-F238E27FC236}">
              <a16:creationId xmlns:a16="http://schemas.microsoft.com/office/drawing/2014/main" id="{1377D42C-94FF-426E-BDA1-3ADEB318D1F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23" name="Shape 9">
            <a:extLst>
              <a:ext uri="{FF2B5EF4-FFF2-40B4-BE49-F238E27FC236}">
                <a16:creationId xmlns:a16="http://schemas.microsoft.com/office/drawing/2014/main" id="{E9338CA4-CB2E-460A-9BF8-B91F192C1C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4" name="Shape 2">
          <a:extLst>
            <a:ext uri="{FF2B5EF4-FFF2-40B4-BE49-F238E27FC236}">
              <a16:creationId xmlns:a16="http://schemas.microsoft.com/office/drawing/2014/main" id="{FB17D19D-ABA6-43AE-BEDD-DD9A2C4E15CC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25" name="Shape 9">
            <a:extLst>
              <a:ext uri="{FF2B5EF4-FFF2-40B4-BE49-F238E27FC236}">
                <a16:creationId xmlns:a16="http://schemas.microsoft.com/office/drawing/2014/main" id="{C23D4E99-AFCF-409B-84D0-23742AF6B66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6" name="Shape 2">
          <a:extLst>
            <a:ext uri="{FF2B5EF4-FFF2-40B4-BE49-F238E27FC236}">
              <a16:creationId xmlns:a16="http://schemas.microsoft.com/office/drawing/2014/main" id="{4E6FB0AC-B68C-4D7C-B549-204D7775305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27" name="Shape 9">
            <a:extLst>
              <a:ext uri="{FF2B5EF4-FFF2-40B4-BE49-F238E27FC236}">
                <a16:creationId xmlns:a16="http://schemas.microsoft.com/office/drawing/2014/main" id="{A93FF79A-1ACE-45E9-9920-2A168F131FF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28" name="Shape 2">
          <a:extLst>
            <a:ext uri="{FF2B5EF4-FFF2-40B4-BE49-F238E27FC236}">
              <a16:creationId xmlns:a16="http://schemas.microsoft.com/office/drawing/2014/main" id="{F9822417-25D7-4FF3-B058-B1257F3290F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29" name="Shape 9">
            <a:extLst>
              <a:ext uri="{FF2B5EF4-FFF2-40B4-BE49-F238E27FC236}">
                <a16:creationId xmlns:a16="http://schemas.microsoft.com/office/drawing/2014/main" id="{98983D25-DEAE-4402-A48F-56B7EBA2CA5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0" name="Shape 2">
          <a:extLst>
            <a:ext uri="{FF2B5EF4-FFF2-40B4-BE49-F238E27FC236}">
              <a16:creationId xmlns:a16="http://schemas.microsoft.com/office/drawing/2014/main" id="{F767DFE3-9BB2-499C-98FF-E1554A79E90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31" name="Shape 9">
            <a:extLst>
              <a:ext uri="{FF2B5EF4-FFF2-40B4-BE49-F238E27FC236}">
                <a16:creationId xmlns:a16="http://schemas.microsoft.com/office/drawing/2014/main" id="{C96B1637-B894-4491-BBAD-013E8F34D38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2" name="Shape 2">
          <a:extLst>
            <a:ext uri="{FF2B5EF4-FFF2-40B4-BE49-F238E27FC236}">
              <a16:creationId xmlns:a16="http://schemas.microsoft.com/office/drawing/2014/main" id="{85BF2BA5-91BB-4290-A18A-744F505BD10D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33" name="Shape 9">
            <a:extLst>
              <a:ext uri="{FF2B5EF4-FFF2-40B4-BE49-F238E27FC236}">
                <a16:creationId xmlns:a16="http://schemas.microsoft.com/office/drawing/2014/main" id="{6528580E-1591-415B-8670-05326AE37C3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4" name="Shape 2">
          <a:extLst>
            <a:ext uri="{FF2B5EF4-FFF2-40B4-BE49-F238E27FC236}">
              <a16:creationId xmlns:a16="http://schemas.microsoft.com/office/drawing/2014/main" id="{314CC2A8-0829-4F3C-9331-4122FC24CAE1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35" name="Shape 9">
            <a:extLst>
              <a:ext uri="{FF2B5EF4-FFF2-40B4-BE49-F238E27FC236}">
                <a16:creationId xmlns:a16="http://schemas.microsoft.com/office/drawing/2014/main" id="{C0720D85-A163-4F95-BBF3-26E4070B7B7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6" name="Shape 2">
          <a:extLst>
            <a:ext uri="{FF2B5EF4-FFF2-40B4-BE49-F238E27FC236}">
              <a16:creationId xmlns:a16="http://schemas.microsoft.com/office/drawing/2014/main" id="{286D8D08-2029-452F-8DAF-AE28C29CB33F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37" name="Shape 9">
            <a:extLst>
              <a:ext uri="{FF2B5EF4-FFF2-40B4-BE49-F238E27FC236}">
                <a16:creationId xmlns:a16="http://schemas.microsoft.com/office/drawing/2014/main" id="{90F3681C-43AC-400E-91E5-641057355D3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38" name="Shape 2">
          <a:extLst>
            <a:ext uri="{FF2B5EF4-FFF2-40B4-BE49-F238E27FC236}">
              <a16:creationId xmlns:a16="http://schemas.microsoft.com/office/drawing/2014/main" id="{B6CCC2C7-3B37-4B3C-A051-932E72901579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39" name="Shape 9">
            <a:extLst>
              <a:ext uri="{FF2B5EF4-FFF2-40B4-BE49-F238E27FC236}">
                <a16:creationId xmlns:a16="http://schemas.microsoft.com/office/drawing/2014/main" id="{18BD8811-7404-47BF-B02E-AB2CDF55B0A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0" name="Shape 2">
          <a:extLst>
            <a:ext uri="{FF2B5EF4-FFF2-40B4-BE49-F238E27FC236}">
              <a16:creationId xmlns:a16="http://schemas.microsoft.com/office/drawing/2014/main" id="{E21DCEB9-4D49-461C-8FEE-DC55D7594819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41" name="Shape 9">
            <a:extLst>
              <a:ext uri="{FF2B5EF4-FFF2-40B4-BE49-F238E27FC236}">
                <a16:creationId xmlns:a16="http://schemas.microsoft.com/office/drawing/2014/main" id="{58D7E129-9EC2-4922-9DD6-247A435702E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2" name="Shape 2">
          <a:extLst>
            <a:ext uri="{FF2B5EF4-FFF2-40B4-BE49-F238E27FC236}">
              <a16:creationId xmlns:a16="http://schemas.microsoft.com/office/drawing/2014/main" id="{BD866919-EFBD-4A46-BF29-A3769CB182A0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43" name="Shape 8">
            <a:extLst>
              <a:ext uri="{FF2B5EF4-FFF2-40B4-BE49-F238E27FC236}">
                <a16:creationId xmlns:a16="http://schemas.microsoft.com/office/drawing/2014/main" id="{BF4B9B28-5BB1-49FD-98E3-F5E379B6E3D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4" name="Shape 2">
          <a:extLst>
            <a:ext uri="{FF2B5EF4-FFF2-40B4-BE49-F238E27FC236}">
              <a16:creationId xmlns:a16="http://schemas.microsoft.com/office/drawing/2014/main" id="{1DD2E7B7-43A2-4133-BEE5-2FE8FB80ADA4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45" name="Shape 9">
            <a:extLst>
              <a:ext uri="{FF2B5EF4-FFF2-40B4-BE49-F238E27FC236}">
                <a16:creationId xmlns:a16="http://schemas.microsoft.com/office/drawing/2014/main" id="{934C2F8B-0B27-4699-9325-1635D1F97F7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6" name="Shape 2">
          <a:extLst>
            <a:ext uri="{FF2B5EF4-FFF2-40B4-BE49-F238E27FC236}">
              <a16:creationId xmlns:a16="http://schemas.microsoft.com/office/drawing/2014/main" id="{CFB2C3F4-F805-4ED9-8BBB-D897E59ADFA9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47" name="Shape 9">
            <a:extLst>
              <a:ext uri="{FF2B5EF4-FFF2-40B4-BE49-F238E27FC236}">
                <a16:creationId xmlns:a16="http://schemas.microsoft.com/office/drawing/2014/main" id="{563C396D-EA67-45E5-AC09-1F92AA38BAB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48" name="Shape 2">
          <a:extLst>
            <a:ext uri="{FF2B5EF4-FFF2-40B4-BE49-F238E27FC236}">
              <a16:creationId xmlns:a16="http://schemas.microsoft.com/office/drawing/2014/main" id="{BDB88AD9-5C15-4654-9B46-DE42759A2081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49" name="Shape 9">
            <a:extLst>
              <a:ext uri="{FF2B5EF4-FFF2-40B4-BE49-F238E27FC236}">
                <a16:creationId xmlns:a16="http://schemas.microsoft.com/office/drawing/2014/main" id="{B70380AB-445F-41C3-AD98-D7977298B80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0" name="Shape 2">
          <a:extLst>
            <a:ext uri="{FF2B5EF4-FFF2-40B4-BE49-F238E27FC236}">
              <a16:creationId xmlns:a16="http://schemas.microsoft.com/office/drawing/2014/main" id="{135F510E-0F19-43AA-BDCB-5E0F59BD33E5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51" name="Shape 9">
            <a:extLst>
              <a:ext uri="{FF2B5EF4-FFF2-40B4-BE49-F238E27FC236}">
                <a16:creationId xmlns:a16="http://schemas.microsoft.com/office/drawing/2014/main" id="{9959DA4E-C671-4AB5-B502-5493AD6C37D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2" name="Shape 2">
          <a:extLst>
            <a:ext uri="{FF2B5EF4-FFF2-40B4-BE49-F238E27FC236}">
              <a16:creationId xmlns:a16="http://schemas.microsoft.com/office/drawing/2014/main" id="{DD912FF4-A1E1-4AD8-9C40-18A6868DE51E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53" name="Shape 9">
            <a:extLst>
              <a:ext uri="{FF2B5EF4-FFF2-40B4-BE49-F238E27FC236}">
                <a16:creationId xmlns:a16="http://schemas.microsoft.com/office/drawing/2014/main" id="{C83C618F-474A-4DD0-93CB-EE6270C0F56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4" name="Shape 2">
          <a:extLst>
            <a:ext uri="{FF2B5EF4-FFF2-40B4-BE49-F238E27FC236}">
              <a16:creationId xmlns:a16="http://schemas.microsoft.com/office/drawing/2014/main" id="{C5FC0179-C18F-41FE-AA9A-1266E00423CE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55" name="Shape 9">
            <a:extLst>
              <a:ext uri="{FF2B5EF4-FFF2-40B4-BE49-F238E27FC236}">
                <a16:creationId xmlns:a16="http://schemas.microsoft.com/office/drawing/2014/main" id="{27C6DB65-28DC-450E-AE7A-46D766FCA27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6" name="Shape 2">
          <a:extLst>
            <a:ext uri="{FF2B5EF4-FFF2-40B4-BE49-F238E27FC236}">
              <a16:creationId xmlns:a16="http://schemas.microsoft.com/office/drawing/2014/main" id="{B74B0C36-8121-497E-B833-7EAF0B07DCAD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57" name="Shape 9">
            <a:extLst>
              <a:ext uri="{FF2B5EF4-FFF2-40B4-BE49-F238E27FC236}">
                <a16:creationId xmlns:a16="http://schemas.microsoft.com/office/drawing/2014/main" id="{CC136C1D-FB9A-40D5-AF44-41423634D55A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58" name="Shape 2">
          <a:extLst>
            <a:ext uri="{FF2B5EF4-FFF2-40B4-BE49-F238E27FC236}">
              <a16:creationId xmlns:a16="http://schemas.microsoft.com/office/drawing/2014/main" id="{773DF3DA-AC43-4FD5-A892-EED51537DB5B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59" name="Shape 9">
            <a:extLst>
              <a:ext uri="{FF2B5EF4-FFF2-40B4-BE49-F238E27FC236}">
                <a16:creationId xmlns:a16="http://schemas.microsoft.com/office/drawing/2014/main" id="{D5707EA4-B2EE-417D-BD06-5A9B3D7EDA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0" name="Shape 2">
          <a:extLst>
            <a:ext uri="{FF2B5EF4-FFF2-40B4-BE49-F238E27FC236}">
              <a16:creationId xmlns:a16="http://schemas.microsoft.com/office/drawing/2014/main" id="{94B64DE9-E2F4-44C7-9006-0633EDC0A470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61" name="Shape 9">
            <a:extLst>
              <a:ext uri="{FF2B5EF4-FFF2-40B4-BE49-F238E27FC236}">
                <a16:creationId xmlns:a16="http://schemas.microsoft.com/office/drawing/2014/main" id="{C4DE68A7-D586-4596-99CE-33F3CCB4CEB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2" name="Shape 2">
          <a:extLst>
            <a:ext uri="{FF2B5EF4-FFF2-40B4-BE49-F238E27FC236}">
              <a16:creationId xmlns:a16="http://schemas.microsoft.com/office/drawing/2014/main" id="{72EE18C8-D63D-4E3A-9E56-12F3F455A08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63" name="Shape 9">
            <a:extLst>
              <a:ext uri="{FF2B5EF4-FFF2-40B4-BE49-F238E27FC236}">
                <a16:creationId xmlns:a16="http://schemas.microsoft.com/office/drawing/2014/main" id="{A8C71B19-DE2F-43B9-A210-E18F113CAA3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4" name="Shape 2">
          <a:extLst>
            <a:ext uri="{FF2B5EF4-FFF2-40B4-BE49-F238E27FC236}">
              <a16:creationId xmlns:a16="http://schemas.microsoft.com/office/drawing/2014/main" id="{28305E11-800C-46FD-B828-7771F43DBC65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65" name="Shape 9">
            <a:extLst>
              <a:ext uri="{FF2B5EF4-FFF2-40B4-BE49-F238E27FC236}">
                <a16:creationId xmlns:a16="http://schemas.microsoft.com/office/drawing/2014/main" id="{378A0BA4-BFFA-475B-8905-C6C2BF19693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6" name="Shape 2">
          <a:extLst>
            <a:ext uri="{FF2B5EF4-FFF2-40B4-BE49-F238E27FC236}">
              <a16:creationId xmlns:a16="http://schemas.microsoft.com/office/drawing/2014/main" id="{37FDF5FF-3F35-4075-8CE6-1D7C65B5F7FC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67" name="Shape 9">
            <a:extLst>
              <a:ext uri="{FF2B5EF4-FFF2-40B4-BE49-F238E27FC236}">
                <a16:creationId xmlns:a16="http://schemas.microsoft.com/office/drawing/2014/main" id="{C31F323D-0202-47A8-A75B-1A879F3B297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68" name="Shape 2">
          <a:extLst>
            <a:ext uri="{FF2B5EF4-FFF2-40B4-BE49-F238E27FC236}">
              <a16:creationId xmlns:a16="http://schemas.microsoft.com/office/drawing/2014/main" id="{8361CF94-9F8F-419E-9B9F-1432B125C04E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69" name="Shape 9">
            <a:extLst>
              <a:ext uri="{FF2B5EF4-FFF2-40B4-BE49-F238E27FC236}">
                <a16:creationId xmlns:a16="http://schemas.microsoft.com/office/drawing/2014/main" id="{F4CC925E-25D5-40CE-A85B-B0AFF2D60BB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0" name="Shape 2">
          <a:extLst>
            <a:ext uri="{FF2B5EF4-FFF2-40B4-BE49-F238E27FC236}">
              <a16:creationId xmlns:a16="http://schemas.microsoft.com/office/drawing/2014/main" id="{03905BEA-DC8A-453B-B064-DEFA2C353D84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71" name="Shape 9">
            <a:extLst>
              <a:ext uri="{FF2B5EF4-FFF2-40B4-BE49-F238E27FC236}">
                <a16:creationId xmlns:a16="http://schemas.microsoft.com/office/drawing/2014/main" id="{F3614A64-D955-44B2-9A58-35E955C2CC25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2" name="Shape 2">
          <a:extLst>
            <a:ext uri="{FF2B5EF4-FFF2-40B4-BE49-F238E27FC236}">
              <a16:creationId xmlns:a16="http://schemas.microsoft.com/office/drawing/2014/main" id="{FF26C4FC-FAEF-43B0-8B5E-5F8E8B7E1D5F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73" name="Shape 9">
            <a:extLst>
              <a:ext uri="{FF2B5EF4-FFF2-40B4-BE49-F238E27FC236}">
                <a16:creationId xmlns:a16="http://schemas.microsoft.com/office/drawing/2014/main" id="{4A015FE6-D2F5-4E42-9F3C-BDE364A2CC4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4" name="Shape 2">
          <a:extLst>
            <a:ext uri="{FF2B5EF4-FFF2-40B4-BE49-F238E27FC236}">
              <a16:creationId xmlns:a16="http://schemas.microsoft.com/office/drawing/2014/main" id="{D7FADE59-FB46-4066-9620-723D31695169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75" name="Shape 9">
            <a:extLst>
              <a:ext uri="{FF2B5EF4-FFF2-40B4-BE49-F238E27FC236}">
                <a16:creationId xmlns:a16="http://schemas.microsoft.com/office/drawing/2014/main" id="{8F0230A1-752E-4FA3-803E-F7776D5BED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6" name="Shape 2">
          <a:extLst>
            <a:ext uri="{FF2B5EF4-FFF2-40B4-BE49-F238E27FC236}">
              <a16:creationId xmlns:a16="http://schemas.microsoft.com/office/drawing/2014/main" id="{094F6264-B62B-4F81-BF45-895057E23667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77" name="Shape 9">
            <a:extLst>
              <a:ext uri="{FF2B5EF4-FFF2-40B4-BE49-F238E27FC236}">
                <a16:creationId xmlns:a16="http://schemas.microsoft.com/office/drawing/2014/main" id="{42F885B6-4F33-4C88-9346-954BD02C5CC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78" name="Shape 2">
          <a:extLst>
            <a:ext uri="{FF2B5EF4-FFF2-40B4-BE49-F238E27FC236}">
              <a16:creationId xmlns:a16="http://schemas.microsoft.com/office/drawing/2014/main" id="{0436223C-0D41-4D8D-99C0-6AACE0E790C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79" name="Shape 9">
            <a:extLst>
              <a:ext uri="{FF2B5EF4-FFF2-40B4-BE49-F238E27FC236}">
                <a16:creationId xmlns:a16="http://schemas.microsoft.com/office/drawing/2014/main" id="{82093023-2E3C-4954-9649-86647FE6EB9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0" name="Shape 2">
          <a:extLst>
            <a:ext uri="{FF2B5EF4-FFF2-40B4-BE49-F238E27FC236}">
              <a16:creationId xmlns:a16="http://schemas.microsoft.com/office/drawing/2014/main" id="{74D45644-7C11-498F-AAF9-C44A9F080303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81" name="Shape 9">
            <a:extLst>
              <a:ext uri="{FF2B5EF4-FFF2-40B4-BE49-F238E27FC236}">
                <a16:creationId xmlns:a16="http://schemas.microsoft.com/office/drawing/2014/main" id="{85248F25-6837-4A2F-AEC0-B645DC61A2B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2" name="Shape 2">
          <a:extLst>
            <a:ext uri="{FF2B5EF4-FFF2-40B4-BE49-F238E27FC236}">
              <a16:creationId xmlns:a16="http://schemas.microsoft.com/office/drawing/2014/main" id="{429E3032-CC64-4D52-8883-E50F6417C8D1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83" name="Shape 9">
            <a:extLst>
              <a:ext uri="{FF2B5EF4-FFF2-40B4-BE49-F238E27FC236}">
                <a16:creationId xmlns:a16="http://schemas.microsoft.com/office/drawing/2014/main" id="{73F24DD0-55F5-4A90-8D38-CB26F68B61A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4" name="Shape 2">
          <a:extLst>
            <a:ext uri="{FF2B5EF4-FFF2-40B4-BE49-F238E27FC236}">
              <a16:creationId xmlns:a16="http://schemas.microsoft.com/office/drawing/2014/main" id="{610CB01E-B2F0-4FDA-B86A-3CF09A9354DC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85" name="Shape 9">
            <a:extLst>
              <a:ext uri="{FF2B5EF4-FFF2-40B4-BE49-F238E27FC236}">
                <a16:creationId xmlns:a16="http://schemas.microsoft.com/office/drawing/2014/main" id="{6E2EB6E8-D62F-4E56-9BE4-90A4085B903C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6" name="Shape 2">
          <a:extLst>
            <a:ext uri="{FF2B5EF4-FFF2-40B4-BE49-F238E27FC236}">
              <a16:creationId xmlns:a16="http://schemas.microsoft.com/office/drawing/2014/main" id="{52E77A7A-C442-4FD6-BD17-A0253A22BDA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87" name="Shape 9">
            <a:extLst>
              <a:ext uri="{FF2B5EF4-FFF2-40B4-BE49-F238E27FC236}">
                <a16:creationId xmlns:a16="http://schemas.microsoft.com/office/drawing/2014/main" id="{8AAB9AE7-B36D-4E93-9D7C-88FAF506F24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88" name="Shape 2">
          <a:extLst>
            <a:ext uri="{FF2B5EF4-FFF2-40B4-BE49-F238E27FC236}">
              <a16:creationId xmlns:a16="http://schemas.microsoft.com/office/drawing/2014/main" id="{BD87AE43-9A91-4BAE-86C1-1D5FFD03E0EA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89" name="Shape 9">
            <a:extLst>
              <a:ext uri="{FF2B5EF4-FFF2-40B4-BE49-F238E27FC236}">
                <a16:creationId xmlns:a16="http://schemas.microsoft.com/office/drawing/2014/main" id="{970A4B01-AB83-41DC-A0B9-472C132A6800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0" name="Shape 2">
          <a:extLst>
            <a:ext uri="{FF2B5EF4-FFF2-40B4-BE49-F238E27FC236}">
              <a16:creationId xmlns:a16="http://schemas.microsoft.com/office/drawing/2014/main" id="{D89DFDD6-4C67-436F-9060-AFCAA8CD60B0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91" name="Shape 9">
            <a:extLst>
              <a:ext uri="{FF2B5EF4-FFF2-40B4-BE49-F238E27FC236}">
                <a16:creationId xmlns:a16="http://schemas.microsoft.com/office/drawing/2014/main" id="{19E024B5-EF0A-42F7-AB86-9B1D4B0061D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2" name="Shape 2">
          <a:extLst>
            <a:ext uri="{FF2B5EF4-FFF2-40B4-BE49-F238E27FC236}">
              <a16:creationId xmlns:a16="http://schemas.microsoft.com/office/drawing/2014/main" id="{68B29828-F274-4946-90F4-2E1418DB02A3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93" name="Shape 9">
            <a:extLst>
              <a:ext uri="{FF2B5EF4-FFF2-40B4-BE49-F238E27FC236}">
                <a16:creationId xmlns:a16="http://schemas.microsoft.com/office/drawing/2014/main" id="{EF6F356A-9727-4667-910F-E683BF8D35C6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4" name="Shape 2">
          <a:extLst>
            <a:ext uri="{FF2B5EF4-FFF2-40B4-BE49-F238E27FC236}">
              <a16:creationId xmlns:a16="http://schemas.microsoft.com/office/drawing/2014/main" id="{E93A7D2C-3107-45DB-8496-EB95874C581B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95" name="Shape 9">
            <a:extLst>
              <a:ext uri="{FF2B5EF4-FFF2-40B4-BE49-F238E27FC236}">
                <a16:creationId xmlns:a16="http://schemas.microsoft.com/office/drawing/2014/main" id="{2A4A72A3-DE87-4039-8E2A-FA68F0E59EB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6" name="Shape 2">
          <a:extLst>
            <a:ext uri="{FF2B5EF4-FFF2-40B4-BE49-F238E27FC236}">
              <a16:creationId xmlns:a16="http://schemas.microsoft.com/office/drawing/2014/main" id="{7D45A850-1D9C-4006-92CC-7D0D8A3E993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97" name="Shape 9">
            <a:extLst>
              <a:ext uri="{FF2B5EF4-FFF2-40B4-BE49-F238E27FC236}">
                <a16:creationId xmlns:a16="http://schemas.microsoft.com/office/drawing/2014/main" id="{C1051397-9E37-4256-A020-54CA4DBCB22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198" name="Shape 2">
          <a:extLst>
            <a:ext uri="{FF2B5EF4-FFF2-40B4-BE49-F238E27FC236}">
              <a16:creationId xmlns:a16="http://schemas.microsoft.com/office/drawing/2014/main" id="{26D8DC5D-5469-44BB-AF66-6D357A3814CF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199" name="Shape 9">
            <a:extLst>
              <a:ext uri="{FF2B5EF4-FFF2-40B4-BE49-F238E27FC236}">
                <a16:creationId xmlns:a16="http://schemas.microsoft.com/office/drawing/2014/main" id="{A20E12C4-F453-49D7-8343-A3E5C6B3298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0" name="Shape 2">
          <a:extLst>
            <a:ext uri="{FF2B5EF4-FFF2-40B4-BE49-F238E27FC236}">
              <a16:creationId xmlns:a16="http://schemas.microsoft.com/office/drawing/2014/main" id="{CA6F09DD-B447-4D55-8D5B-BE69636AC4D6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01" name="Shape 9">
            <a:extLst>
              <a:ext uri="{FF2B5EF4-FFF2-40B4-BE49-F238E27FC236}">
                <a16:creationId xmlns:a16="http://schemas.microsoft.com/office/drawing/2014/main" id="{48878662-165F-4B14-88B8-2BAFE5179DA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2" name="Shape 2">
          <a:extLst>
            <a:ext uri="{FF2B5EF4-FFF2-40B4-BE49-F238E27FC236}">
              <a16:creationId xmlns:a16="http://schemas.microsoft.com/office/drawing/2014/main" id="{4CB65FA5-1229-4ABE-BB09-342FBE0B7466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03" name="Shape 9">
            <a:extLst>
              <a:ext uri="{FF2B5EF4-FFF2-40B4-BE49-F238E27FC236}">
                <a16:creationId xmlns:a16="http://schemas.microsoft.com/office/drawing/2014/main" id="{16F26312-0D57-447F-A992-A5E1E9EAB2E8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4" name="Shape 2">
          <a:extLst>
            <a:ext uri="{FF2B5EF4-FFF2-40B4-BE49-F238E27FC236}">
              <a16:creationId xmlns:a16="http://schemas.microsoft.com/office/drawing/2014/main" id="{20083755-25B4-42F6-B652-E5A86D1F8B7B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05" name="Shape 8">
            <a:extLst>
              <a:ext uri="{FF2B5EF4-FFF2-40B4-BE49-F238E27FC236}">
                <a16:creationId xmlns:a16="http://schemas.microsoft.com/office/drawing/2014/main" id="{7DAE475A-77C5-43BF-960E-8AD78FD10B6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6" name="Shape 2">
          <a:extLst>
            <a:ext uri="{FF2B5EF4-FFF2-40B4-BE49-F238E27FC236}">
              <a16:creationId xmlns:a16="http://schemas.microsoft.com/office/drawing/2014/main" id="{AFC67A77-2CB2-44DE-95E2-DC6BF83D06F8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07" name="Shape 9">
            <a:extLst>
              <a:ext uri="{FF2B5EF4-FFF2-40B4-BE49-F238E27FC236}">
                <a16:creationId xmlns:a16="http://schemas.microsoft.com/office/drawing/2014/main" id="{5227B75D-9B2A-40EC-BA0B-E4E2FC190B4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08" name="Shape 2">
          <a:extLst>
            <a:ext uri="{FF2B5EF4-FFF2-40B4-BE49-F238E27FC236}">
              <a16:creationId xmlns:a16="http://schemas.microsoft.com/office/drawing/2014/main" id="{8A77CC8A-6961-47DE-9453-BD64078BB9BD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09" name="Shape 9">
            <a:extLst>
              <a:ext uri="{FF2B5EF4-FFF2-40B4-BE49-F238E27FC236}">
                <a16:creationId xmlns:a16="http://schemas.microsoft.com/office/drawing/2014/main" id="{DBE7B81E-E5E5-4DA2-9A57-8CC25B89BC71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0" name="Shape 2">
          <a:extLst>
            <a:ext uri="{FF2B5EF4-FFF2-40B4-BE49-F238E27FC236}">
              <a16:creationId xmlns:a16="http://schemas.microsoft.com/office/drawing/2014/main" id="{25504E0C-FFED-4FB5-97FD-896C505FA7A6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11" name="Shape 9">
            <a:extLst>
              <a:ext uri="{FF2B5EF4-FFF2-40B4-BE49-F238E27FC236}">
                <a16:creationId xmlns:a16="http://schemas.microsoft.com/office/drawing/2014/main" id="{F24DAC82-11DC-4BDE-B244-E870B4D5B8DE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2" name="Shape 2">
          <a:extLst>
            <a:ext uri="{FF2B5EF4-FFF2-40B4-BE49-F238E27FC236}">
              <a16:creationId xmlns:a16="http://schemas.microsoft.com/office/drawing/2014/main" id="{33BC468B-7B8C-4778-B9C5-04E0D83A3707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13" name="Shape 9">
            <a:extLst>
              <a:ext uri="{FF2B5EF4-FFF2-40B4-BE49-F238E27FC236}">
                <a16:creationId xmlns:a16="http://schemas.microsoft.com/office/drawing/2014/main" id="{C2DFD17C-4871-4C48-9546-438C5B97608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4" name="Shape 2">
          <a:extLst>
            <a:ext uri="{FF2B5EF4-FFF2-40B4-BE49-F238E27FC236}">
              <a16:creationId xmlns:a16="http://schemas.microsoft.com/office/drawing/2014/main" id="{395B67CE-93B9-4DFB-8477-5EB4454FE087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15" name="Shape 9">
            <a:extLst>
              <a:ext uri="{FF2B5EF4-FFF2-40B4-BE49-F238E27FC236}">
                <a16:creationId xmlns:a16="http://schemas.microsoft.com/office/drawing/2014/main" id="{062784B2-E974-4408-AD6C-C37E81C04DB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6" name="Shape 2">
          <a:extLst>
            <a:ext uri="{FF2B5EF4-FFF2-40B4-BE49-F238E27FC236}">
              <a16:creationId xmlns:a16="http://schemas.microsoft.com/office/drawing/2014/main" id="{53D158F1-9482-4294-97AE-6C1D6841EB27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17" name="Shape 9">
            <a:extLst>
              <a:ext uri="{FF2B5EF4-FFF2-40B4-BE49-F238E27FC236}">
                <a16:creationId xmlns:a16="http://schemas.microsoft.com/office/drawing/2014/main" id="{1CB8988B-63E4-469C-A7AD-53E80B6602A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18" name="Shape 2">
          <a:extLst>
            <a:ext uri="{FF2B5EF4-FFF2-40B4-BE49-F238E27FC236}">
              <a16:creationId xmlns:a16="http://schemas.microsoft.com/office/drawing/2014/main" id="{C30ECE14-42F9-42BA-A94F-03A6BB4CB35D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19" name="Shape 9">
            <a:extLst>
              <a:ext uri="{FF2B5EF4-FFF2-40B4-BE49-F238E27FC236}">
                <a16:creationId xmlns:a16="http://schemas.microsoft.com/office/drawing/2014/main" id="{DB5EAFB8-32B3-48E3-98C8-B03E46B7D4D4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20" name="Shape 2">
          <a:extLst>
            <a:ext uri="{FF2B5EF4-FFF2-40B4-BE49-F238E27FC236}">
              <a16:creationId xmlns:a16="http://schemas.microsoft.com/office/drawing/2014/main" id="{DC80BBEC-48D2-481D-8634-9FEB54753791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21" name="Shape 9">
            <a:extLst>
              <a:ext uri="{FF2B5EF4-FFF2-40B4-BE49-F238E27FC236}">
                <a16:creationId xmlns:a16="http://schemas.microsoft.com/office/drawing/2014/main" id="{19F0328C-6545-4237-9755-6CE8C0DC76F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22" name="Shape 2">
          <a:extLst>
            <a:ext uri="{FF2B5EF4-FFF2-40B4-BE49-F238E27FC236}">
              <a16:creationId xmlns:a16="http://schemas.microsoft.com/office/drawing/2014/main" id="{BF867C40-4BC0-440E-A629-3F98DAC94510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23" name="Shape 9">
            <a:extLst>
              <a:ext uri="{FF2B5EF4-FFF2-40B4-BE49-F238E27FC236}">
                <a16:creationId xmlns:a16="http://schemas.microsoft.com/office/drawing/2014/main" id="{FB7BE6A6-196B-473B-8A6D-9B1A857989C3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0</xdr:rowOff>
    </xdr:from>
    <xdr:to>
      <xdr:col>24</xdr:col>
      <xdr:colOff>28575</xdr:colOff>
      <xdr:row>68</xdr:row>
      <xdr:rowOff>0</xdr:rowOff>
    </xdr:to>
    <xdr:grpSp>
      <xdr:nvGrpSpPr>
        <xdr:cNvPr id="224" name="Shape 2">
          <a:extLst>
            <a:ext uri="{FF2B5EF4-FFF2-40B4-BE49-F238E27FC236}">
              <a16:creationId xmlns:a16="http://schemas.microsoft.com/office/drawing/2014/main" id="{4B1187EF-73FC-4181-96F9-5F25997953C2}"/>
            </a:ext>
          </a:extLst>
        </xdr:cNvPr>
        <xdr:cNvGrpSpPr/>
      </xdr:nvGrpSpPr>
      <xdr:grpSpPr>
        <a:xfrm>
          <a:off x="13630275" y="18417540"/>
          <a:ext cx="30480" cy="0"/>
          <a:chOff x="14325600" y="8763000"/>
          <a:chExt cx="38100" cy="0"/>
        </a:xfrm>
      </xdr:grpSpPr>
      <xdr:cxnSp macro="">
        <xdr:nvCxnSpPr>
          <xdr:cNvPr id="225" name="Shape 9">
            <a:extLst>
              <a:ext uri="{FF2B5EF4-FFF2-40B4-BE49-F238E27FC236}">
                <a16:creationId xmlns:a16="http://schemas.microsoft.com/office/drawing/2014/main" id="{178985C2-3802-4878-A04D-8DDB4272F04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25</xdr:row>
      <xdr:rowOff>0</xdr:rowOff>
    </xdr:from>
    <xdr:to>
      <xdr:col>24</xdr:col>
      <xdr:colOff>28575</xdr:colOff>
      <xdr:row>37</xdr:row>
      <xdr:rowOff>76200</xdr:rowOff>
    </xdr:to>
    <xdr:grpSp>
      <xdr:nvGrpSpPr>
        <xdr:cNvPr id="226" name="Shape 2">
          <a:extLst>
            <a:ext uri="{FF2B5EF4-FFF2-40B4-BE49-F238E27FC236}">
              <a16:creationId xmlns:a16="http://schemas.microsoft.com/office/drawing/2014/main" id="{93FBBCF5-0EC5-45FA-BA26-353DA97F232F}"/>
            </a:ext>
          </a:extLst>
        </xdr:cNvPr>
        <xdr:cNvGrpSpPr/>
      </xdr:nvGrpSpPr>
      <xdr:grpSpPr>
        <a:xfrm>
          <a:off x="13630275" y="8679180"/>
          <a:ext cx="30480" cy="3162300"/>
          <a:chOff x="5346000" y="3170400"/>
          <a:chExt cx="0" cy="1219199"/>
        </a:xfrm>
      </xdr:grpSpPr>
      <xdr:cxnSp macro="">
        <xdr:nvCxnSpPr>
          <xdr:cNvPr id="227" name="Shape 10">
            <a:extLst>
              <a:ext uri="{FF2B5EF4-FFF2-40B4-BE49-F238E27FC236}">
                <a16:creationId xmlns:a16="http://schemas.microsoft.com/office/drawing/2014/main" id="{0A906F88-F201-4EB8-BE51-9ACAAD7CD0A1}"/>
              </a:ext>
            </a:extLst>
          </xdr:cNvPr>
          <xdr:cNvCxnSpPr/>
        </xdr:nvCxnSpPr>
        <xdr:spPr>
          <a:xfrm rot="10800000">
            <a:off x="5346000" y="3170400"/>
            <a:ext cx="0" cy="1219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114300</xdr:rowOff>
    </xdr:from>
    <xdr:to>
      <xdr:col>24</xdr:col>
      <xdr:colOff>28575</xdr:colOff>
      <xdr:row>42</xdr:row>
      <xdr:rowOff>76200</xdr:rowOff>
    </xdr:to>
    <xdr:grpSp>
      <xdr:nvGrpSpPr>
        <xdr:cNvPr id="228" name="Shape 2">
          <a:extLst>
            <a:ext uri="{FF2B5EF4-FFF2-40B4-BE49-F238E27FC236}">
              <a16:creationId xmlns:a16="http://schemas.microsoft.com/office/drawing/2014/main" id="{57454BF9-28A1-4BAB-8BB9-E33C320CF0F4}"/>
            </a:ext>
          </a:extLst>
        </xdr:cNvPr>
        <xdr:cNvGrpSpPr/>
      </xdr:nvGrpSpPr>
      <xdr:grpSpPr>
        <a:xfrm>
          <a:off x="13630275" y="12070080"/>
          <a:ext cx="30480" cy="769620"/>
          <a:chOff x="5346000" y="3418049"/>
          <a:chExt cx="0" cy="723900"/>
        </a:xfrm>
      </xdr:grpSpPr>
      <xdr:cxnSp macro="">
        <xdr:nvCxnSpPr>
          <xdr:cNvPr id="229" name="Shape 6">
            <a:extLst>
              <a:ext uri="{FF2B5EF4-FFF2-40B4-BE49-F238E27FC236}">
                <a16:creationId xmlns:a16="http://schemas.microsoft.com/office/drawing/2014/main" id="{D27C3CB0-F3E6-4B87-B5E2-D364E2362F67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38</xdr:row>
      <xdr:rowOff>114300</xdr:rowOff>
    </xdr:from>
    <xdr:to>
      <xdr:col>24</xdr:col>
      <xdr:colOff>28575</xdr:colOff>
      <xdr:row>42</xdr:row>
      <xdr:rowOff>76200</xdr:rowOff>
    </xdr:to>
    <xdr:grpSp>
      <xdr:nvGrpSpPr>
        <xdr:cNvPr id="230" name="Shape 2">
          <a:extLst>
            <a:ext uri="{FF2B5EF4-FFF2-40B4-BE49-F238E27FC236}">
              <a16:creationId xmlns:a16="http://schemas.microsoft.com/office/drawing/2014/main" id="{73F045C3-2374-4D95-8C67-EA723D2CF861}"/>
            </a:ext>
          </a:extLst>
        </xdr:cNvPr>
        <xdr:cNvGrpSpPr/>
      </xdr:nvGrpSpPr>
      <xdr:grpSpPr>
        <a:xfrm>
          <a:off x="13630275" y="12070080"/>
          <a:ext cx="30480" cy="769620"/>
          <a:chOff x="5346000" y="3418049"/>
          <a:chExt cx="0" cy="723900"/>
        </a:xfrm>
      </xdr:grpSpPr>
      <xdr:cxnSp macro="">
        <xdr:nvCxnSpPr>
          <xdr:cNvPr id="231" name="Shape 6">
            <a:extLst>
              <a:ext uri="{FF2B5EF4-FFF2-40B4-BE49-F238E27FC236}">
                <a16:creationId xmlns:a16="http://schemas.microsoft.com/office/drawing/2014/main" id="{BA4E0822-6760-47F5-9F02-C2AC3E19F54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85</xdr:row>
      <xdr:rowOff>114300</xdr:rowOff>
    </xdr:from>
    <xdr:to>
      <xdr:col>24</xdr:col>
      <xdr:colOff>28575</xdr:colOff>
      <xdr:row>95</xdr:row>
      <xdr:rowOff>76200</xdr:rowOff>
    </xdr:to>
    <xdr:grpSp>
      <xdr:nvGrpSpPr>
        <xdr:cNvPr id="232" name="Shape 2">
          <a:extLst>
            <a:ext uri="{FF2B5EF4-FFF2-40B4-BE49-F238E27FC236}">
              <a16:creationId xmlns:a16="http://schemas.microsoft.com/office/drawing/2014/main" id="{D2323E46-7009-40E1-9B4D-A67792018B54}"/>
            </a:ext>
          </a:extLst>
        </xdr:cNvPr>
        <xdr:cNvGrpSpPr/>
      </xdr:nvGrpSpPr>
      <xdr:grpSpPr>
        <a:xfrm>
          <a:off x="13630275" y="21694140"/>
          <a:ext cx="30480" cy="2004060"/>
          <a:chOff x="5346000" y="2465550"/>
          <a:chExt cx="0" cy="2628899"/>
        </a:xfrm>
      </xdr:grpSpPr>
      <xdr:cxnSp macro="">
        <xdr:nvCxnSpPr>
          <xdr:cNvPr id="233" name="Shape 11">
            <a:extLst>
              <a:ext uri="{FF2B5EF4-FFF2-40B4-BE49-F238E27FC236}">
                <a16:creationId xmlns:a16="http://schemas.microsoft.com/office/drawing/2014/main" id="{4E05F0CF-035C-46EF-B8EC-748EA3CE6675}"/>
              </a:ext>
            </a:extLst>
          </xdr:cNvPr>
          <xdr:cNvCxnSpPr/>
        </xdr:nvCxnSpPr>
        <xdr:spPr>
          <a:xfrm rot="10800000">
            <a:off x="5346000" y="2465550"/>
            <a:ext cx="0" cy="26288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0</xdr:rowOff>
    </xdr:from>
    <xdr:to>
      <xdr:col>24</xdr:col>
      <xdr:colOff>28575</xdr:colOff>
      <xdr:row>122</xdr:row>
      <xdr:rowOff>0</xdr:rowOff>
    </xdr:to>
    <xdr:grpSp>
      <xdr:nvGrpSpPr>
        <xdr:cNvPr id="234" name="Shape 2">
          <a:extLst>
            <a:ext uri="{FF2B5EF4-FFF2-40B4-BE49-F238E27FC236}">
              <a16:creationId xmlns:a16="http://schemas.microsoft.com/office/drawing/2014/main" id="{F44AF814-F849-47C5-B2FD-B7195351837D}"/>
            </a:ext>
          </a:extLst>
        </xdr:cNvPr>
        <xdr:cNvGrpSpPr/>
      </xdr:nvGrpSpPr>
      <xdr:grpSpPr>
        <a:xfrm>
          <a:off x="13630275" y="24772620"/>
          <a:ext cx="30480" cy="5181600"/>
          <a:chOff x="5346000" y="0"/>
          <a:chExt cx="0" cy="7559999"/>
        </a:xfrm>
      </xdr:grpSpPr>
      <xdr:cxnSp macro="">
        <xdr:nvCxnSpPr>
          <xdr:cNvPr id="235" name="Shape 12">
            <a:extLst>
              <a:ext uri="{FF2B5EF4-FFF2-40B4-BE49-F238E27FC236}">
                <a16:creationId xmlns:a16="http://schemas.microsoft.com/office/drawing/2014/main" id="{8AA924DB-D810-4207-A52D-781961640A94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124</xdr:row>
      <xdr:rowOff>114300</xdr:rowOff>
    </xdr:from>
    <xdr:to>
      <xdr:col>24</xdr:col>
      <xdr:colOff>28575</xdr:colOff>
      <xdr:row>128</xdr:row>
      <xdr:rowOff>76200</xdr:rowOff>
    </xdr:to>
    <xdr:grpSp>
      <xdr:nvGrpSpPr>
        <xdr:cNvPr id="238" name="Shape 2">
          <a:extLst>
            <a:ext uri="{FF2B5EF4-FFF2-40B4-BE49-F238E27FC236}">
              <a16:creationId xmlns:a16="http://schemas.microsoft.com/office/drawing/2014/main" id="{607DD9A5-0E37-47B9-9B07-60CE130180E4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39" name="Shape 14">
            <a:extLst>
              <a:ext uri="{FF2B5EF4-FFF2-40B4-BE49-F238E27FC236}">
                <a16:creationId xmlns:a16="http://schemas.microsoft.com/office/drawing/2014/main" id="{81B045CC-F907-4EF8-8D8F-6D255235B14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129</xdr:row>
      <xdr:rowOff>114300</xdr:rowOff>
    </xdr:from>
    <xdr:to>
      <xdr:col>24</xdr:col>
      <xdr:colOff>28575</xdr:colOff>
      <xdr:row>133</xdr:row>
      <xdr:rowOff>76200</xdr:rowOff>
    </xdr:to>
    <xdr:grpSp>
      <xdr:nvGrpSpPr>
        <xdr:cNvPr id="240" name="Shape 2">
          <a:extLst>
            <a:ext uri="{FF2B5EF4-FFF2-40B4-BE49-F238E27FC236}">
              <a16:creationId xmlns:a16="http://schemas.microsoft.com/office/drawing/2014/main" id="{13241581-C9C0-4CC8-AF3F-CE6B99F1FA94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41" name="Shape 4">
            <a:extLst>
              <a:ext uri="{FF2B5EF4-FFF2-40B4-BE49-F238E27FC236}">
                <a16:creationId xmlns:a16="http://schemas.microsoft.com/office/drawing/2014/main" id="{739F5C43-4F4E-4FCC-A210-32B97BA5554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42" name="Shape 2">
          <a:extLst>
            <a:ext uri="{FF2B5EF4-FFF2-40B4-BE49-F238E27FC236}">
              <a16:creationId xmlns:a16="http://schemas.microsoft.com/office/drawing/2014/main" id="{B16C7725-E536-4E89-AA40-105ED68F68DC}"/>
            </a:ext>
          </a:extLst>
        </xdr:cNvPr>
        <xdr:cNvGrpSpPr/>
      </xdr:nvGrpSpPr>
      <xdr:grpSpPr>
        <a:xfrm>
          <a:off x="13630275" y="29954220"/>
          <a:ext cx="30480" cy="0"/>
          <a:chOff x="14325600" y="25107900"/>
          <a:chExt cx="38100" cy="0"/>
        </a:xfrm>
      </xdr:grpSpPr>
      <xdr:cxnSp macro="">
        <xdr:nvCxnSpPr>
          <xdr:cNvPr id="243" name="Shape 9">
            <a:extLst>
              <a:ext uri="{FF2B5EF4-FFF2-40B4-BE49-F238E27FC236}">
                <a16:creationId xmlns:a16="http://schemas.microsoft.com/office/drawing/2014/main" id="{C8274388-8EB9-40D5-9E45-27A4E6FF91DB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0</xdr:rowOff>
    </xdr:from>
    <xdr:to>
      <xdr:col>24</xdr:col>
      <xdr:colOff>28575</xdr:colOff>
      <xdr:row>122</xdr:row>
      <xdr:rowOff>0</xdr:rowOff>
    </xdr:to>
    <xdr:grpSp>
      <xdr:nvGrpSpPr>
        <xdr:cNvPr id="244" name="Shape 2">
          <a:extLst>
            <a:ext uri="{FF2B5EF4-FFF2-40B4-BE49-F238E27FC236}">
              <a16:creationId xmlns:a16="http://schemas.microsoft.com/office/drawing/2014/main" id="{ADB62210-D0B2-4639-99DC-8DE27E647C0F}"/>
            </a:ext>
          </a:extLst>
        </xdr:cNvPr>
        <xdr:cNvGrpSpPr/>
      </xdr:nvGrpSpPr>
      <xdr:grpSpPr>
        <a:xfrm>
          <a:off x="13630275" y="24772620"/>
          <a:ext cx="30480" cy="5181600"/>
          <a:chOff x="5346000" y="0"/>
          <a:chExt cx="0" cy="7559999"/>
        </a:xfrm>
      </xdr:grpSpPr>
      <xdr:cxnSp macro="">
        <xdr:nvCxnSpPr>
          <xdr:cNvPr id="245" name="Shape 12">
            <a:extLst>
              <a:ext uri="{FF2B5EF4-FFF2-40B4-BE49-F238E27FC236}">
                <a16:creationId xmlns:a16="http://schemas.microsoft.com/office/drawing/2014/main" id="{D68012F8-DA8F-43AE-9BA9-2C2A6B1903F1}"/>
              </a:ext>
            </a:extLst>
          </xdr:cNvPr>
          <xdr:cNvCxnSpPr/>
        </xdr:nvCxnSpPr>
        <xdr:spPr>
          <a:xfrm rot="10800000">
            <a:off x="5346000" y="0"/>
            <a:ext cx="0" cy="75599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124</xdr:row>
      <xdr:rowOff>114300</xdr:rowOff>
    </xdr:from>
    <xdr:to>
      <xdr:col>24</xdr:col>
      <xdr:colOff>28575</xdr:colOff>
      <xdr:row>128</xdr:row>
      <xdr:rowOff>76200</xdr:rowOff>
    </xdr:to>
    <xdr:grpSp>
      <xdr:nvGrpSpPr>
        <xdr:cNvPr id="248" name="Shape 2">
          <a:extLst>
            <a:ext uri="{FF2B5EF4-FFF2-40B4-BE49-F238E27FC236}">
              <a16:creationId xmlns:a16="http://schemas.microsoft.com/office/drawing/2014/main" id="{7BC1B607-5FB8-4EB5-842A-C175BC03AB37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49" name="Shape 4">
            <a:extLst>
              <a:ext uri="{FF2B5EF4-FFF2-40B4-BE49-F238E27FC236}">
                <a16:creationId xmlns:a16="http://schemas.microsoft.com/office/drawing/2014/main" id="{990B6E77-8440-4936-8186-B518C50EBC5A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129</xdr:row>
      <xdr:rowOff>114300</xdr:rowOff>
    </xdr:from>
    <xdr:to>
      <xdr:col>24</xdr:col>
      <xdr:colOff>28575</xdr:colOff>
      <xdr:row>133</xdr:row>
      <xdr:rowOff>76200</xdr:rowOff>
    </xdr:to>
    <xdr:grpSp>
      <xdr:nvGrpSpPr>
        <xdr:cNvPr id="250" name="Shape 2">
          <a:extLst>
            <a:ext uri="{FF2B5EF4-FFF2-40B4-BE49-F238E27FC236}">
              <a16:creationId xmlns:a16="http://schemas.microsoft.com/office/drawing/2014/main" id="{4D8133AB-2677-48AB-B945-C82521409AE2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51" name="Shape 4">
            <a:extLst>
              <a:ext uri="{FF2B5EF4-FFF2-40B4-BE49-F238E27FC236}">
                <a16:creationId xmlns:a16="http://schemas.microsoft.com/office/drawing/2014/main" id="{28908244-738D-43D4-B4E2-11FDBD7A4F2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52" name="Shape 2">
          <a:extLst>
            <a:ext uri="{FF2B5EF4-FFF2-40B4-BE49-F238E27FC236}">
              <a16:creationId xmlns:a16="http://schemas.microsoft.com/office/drawing/2014/main" id="{EE700073-FD15-42DB-861F-6C2A50439E2F}"/>
            </a:ext>
          </a:extLst>
        </xdr:cNvPr>
        <xdr:cNvGrpSpPr/>
      </xdr:nvGrpSpPr>
      <xdr:grpSpPr>
        <a:xfrm>
          <a:off x="13630275" y="29954220"/>
          <a:ext cx="30480" cy="0"/>
          <a:chOff x="14325600" y="25107900"/>
          <a:chExt cx="38100" cy="0"/>
        </a:xfrm>
      </xdr:grpSpPr>
      <xdr:cxnSp macro="">
        <xdr:nvCxnSpPr>
          <xdr:cNvPr id="253" name="Shape 9">
            <a:extLst>
              <a:ext uri="{FF2B5EF4-FFF2-40B4-BE49-F238E27FC236}">
                <a16:creationId xmlns:a16="http://schemas.microsoft.com/office/drawing/2014/main" id="{4081B34A-F902-4C8B-89D5-BD8964A54F9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54" name="Shape 2">
          <a:extLst>
            <a:ext uri="{FF2B5EF4-FFF2-40B4-BE49-F238E27FC236}">
              <a16:creationId xmlns:a16="http://schemas.microsoft.com/office/drawing/2014/main" id="{2CFE90D1-BBC9-46A0-8FD9-1C878594B21A}"/>
            </a:ext>
          </a:extLst>
        </xdr:cNvPr>
        <xdr:cNvGrpSpPr/>
      </xdr:nvGrpSpPr>
      <xdr:grpSpPr>
        <a:xfrm>
          <a:off x="13630275" y="29954220"/>
          <a:ext cx="30480" cy="0"/>
          <a:chOff x="14325600" y="25107900"/>
          <a:chExt cx="38100" cy="0"/>
        </a:xfrm>
      </xdr:grpSpPr>
      <xdr:cxnSp macro="">
        <xdr:nvCxnSpPr>
          <xdr:cNvPr id="255" name="Shape 9">
            <a:extLst>
              <a:ext uri="{FF2B5EF4-FFF2-40B4-BE49-F238E27FC236}">
                <a16:creationId xmlns:a16="http://schemas.microsoft.com/office/drawing/2014/main" id="{A6F632EA-8F6C-415F-8C93-0E1AC113BDFD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139</xdr:row>
      <xdr:rowOff>114300</xdr:rowOff>
    </xdr:from>
    <xdr:to>
      <xdr:col>24</xdr:col>
      <xdr:colOff>28575</xdr:colOff>
      <xdr:row>143</xdr:row>
      <xdr:rowOff>76200</xdr:rowOff>
    </xdr:to>
    <xdr:grpSp>
      <xdr:nvGrpSpPr>
        <xdr:cNvPr id="260" name="Shape 2">
          <a:extLst>
            <a:ext uri="{FF2B5EF4-FFF2-40B4-BE49-F238E27FC236}">
              <a16:creationId xmlns:a16="http://schemas.microsoft.com/office/drawing/2014/main" id="{45C29F1B-6D68-4B08-B8F1-2F532A446FE0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61" name="Shape 4">
            <a:extLst>
              <a:ext uri="{FF2B5EF4-FFF2-40B4-BE49-F238E27FC236}">
                <a16:creationId xmlns:a16="http://schemas.microsoft.com/office/drawing/2014/main" id="{D0E25796-0304-4286-BB5B-AC249C7EB8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139</xdr:row>
      <xdr:rowOff>114300</xdr:rowOff>
    </xdr:from>
    <xdr:to>
      <xdr:col>24</xdr:col>
      <xdr:colOff>28575</xdr:colOff>
      <xdr:row>143</xdr:row>
      <xdr:rowOff>76200</xdr:rowOff>
    </xdr:to>
    <xdr:grpSp>
      <xdr:nvGrpSpPr>
        <xdr:cNvPr id="262" name="Shape 2">
          <a:extLst>
            <a:ext uri="{FF2B5EF4-FFF2-40B4-BE49-F238E27FC236}">
              <a16:creationId xmlns:a16="http://schemas.microsoft.com/office/drawing/2014/main" id="{63AFE8EA-FFAC-462B-B0AA-3BD3901345CD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63" name="Shape 4">
            <a:extLst>
              <a:ext uri="{FF2B5EF4-FFF2-40B4-BE49-F238E27FC236}">
                <a16:creationId xmlns:a16="http://schemas.microsoft.com/office/drawing/2014/main" id="{2FCA4F09-3F29-45D8-8E41-7FD7A4EE9B71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134</xdr:row>
      <xdr:rowOff>114300</xdr:rowOff>
    </xdr:from>
    <xdr:to>
      <xdr:col>24</xdr:col>
      <xdr:colOff>28575</xdr:colOff>
      <xdr:row>138</xdr:row>
      <xdr:rowOff>76200</xdr:rowOff>
    </xdr:to>
    <xdr:grpSp>
      <xdr:nvGrpSpPr>
        <xdr:cNvPr id="264" name="Shape 2">
          <a:extLst>
            <a:ext uri="{FF2B5EF4-FFF2-40B4-BE49-F238E27FC236}">
              <a16:creationId xmlns:a16="http://schemas.microsoft.com/office/drawing/2014/main" id="{44C04340-CFED-4DF9-8136-AD04ED57F327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65" name="Shape 4">
            <a:extLst>
              <a:ext uri="{FF2B5EF4-FFF2-40B4-BE49-F238E27FC236}">
                <a16:creationId xmlns:a16="http://schemas.microsoft.com/office/drawing/2014/main" id="{05E49FB4-D78F-4BBE-AE9C-9B31684B1C86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134</xdr:row>
      <xdr:rowOff>114300</xdr:rowOff>
    </xdr:from>
    <xdr:to>
      <xdr:col>24</xdr:col>
      <xdr:colOff>28575</xdr:colOff>
      <xdr:row>138</xdr:row>
      <xdr:rowOff>76200</xdr:rowOff>
    </xdr:to>
    <xdr:grpSp>
      <xdr:nvGrpSpPr>
        <xdr:cNvPr id="266" name="Shape 2">
          <a:extLst>
            <a:ext uri="{FF2B5EF4-FFF2-40B4-BE49-F238E27FC236}">
              <a16:creationId xmlns:a16="http://schemas.microsoft.com/office/drawing/2014/main" id="{794B0007-2067-4F63-B53F-A2166167DA72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67" name="Shape 4">
            <a:extLst>
              <a:ext uri="{FF2B5EF4-FFF2-40B4-BE49-F238E27FC236}">
                <a16:creationId xmlns:a16="http://schemas.microsoft.com/office/drawing/2014/main" id="{E485973F-39F8-47B1-9700-7B5CC17F07F7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68" name="Shape 2">
          <a:extLst>
            <a:ext uri="{FF2B5EF4-FFF2-40B4-BE49-F238E27FC236}">
              <a16:creationId xmlns:a16="http://schemas.microsoft.com/office/drawing/2014/main" id="{A3AFD432-2A5F-47B8-8143-2F95FEC30A50}"/>
            </a:ext>
          </a:extLst>
        </xdr:cNvPr>
        <xdr:cNvGrpSpPr/>
      </xdr:nvGrpSpPr>
      <xdr:grpSpPr>
        <a:xfrm>
          <a:off x="13630275" y="29954220"/>
          <a:ext cx="30480" cy="0"/>
          <a:chOff x="14325600" y="25107900"/>
          <a:chExt cx="38100" cy="0"/>
        </a:xfrm>
      </xdr:grpSpPr>
      <xdr:cxnSp macro="">
        <xdr:nvCxnSpPr>
          <xdr:cNvPr id="269" name="Shape 9">
            <a:extLst>
              <a:ext uri="{FF2B5EF4-FFF2-40B4-BE49-F238E27FC236}">
                <a16:creationId xmlns:a16="http://schemas.microsoft.com/office/drawing/2014/main" id="{719D1E37-3E0C-4CD4-8DF4-49AF37D395A7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70" name="Shape 2">
          <a:extLst>
            <a:ext uri="{FF2B5EF4-FFF2-40B4-BE49-F238E27FC236}">
              <a16:creationId xmlns:a16="http://schemas.microsoft.com/office/drawing/2014/main" id="{02FDCC1E-ABDB-43DB-91BE-9B20FB4E3A7F}"/>
            </a:ext>
          </a:extLst>
        </xdr:cNvPr>
        <xdr:cNvGrpSpPr/>
      </xdr:nvGrpSpPr>
      <xdr:grpSpPr>
        <a:xfrm>
          <a:off x="13630275" y="29954220"/>
          <a:ext cx="30480" cy="0"/>
          <a:chOff x="14325600" y="25107900"/>
          <a:chExt cx="38100" cy="0"/>
        </a:xfrm>
      </xdr:grpSpPr>
      <xdr:cxnSp macro="">
        <xdr:nvCxnSpPr>
          <xdr:cNvPr id="271" name="Shape 9">
            <a:extLst>
              <a:ext uri="{FF2B5EF4-FFF2-40B4-BE49-F238E27FC236}">
                <a16:creationId xmlns:a16="http://schemas.microsoft.com/office/drawing/2014/main" id="{D6EB479D-87D9-4605-90D6-2F616CAA842F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144</xdr:row>
      <xdr:rowOff>114300</xdr:rowOff>
    </xdr:from>
    <xdr:to>
      <xdr:col>24</xdr:col>
      <xdr:colOff>28575</xdr:colOff>
      <xdr:row>148</xdr:row>
      <xdr:rowOff>76200</xdr:rowOff>
    </xdr:to>
    <xdr:grpSp>
      <xdr:nvGrpSpPr>
        <xdr:cNvPr id="272" name="Shape 2">
          <a:extLst>
            <a:ext uri="{FF2B5EF4-FFF2-40B4-BE49-F238E27FC236}">
              <a16:creationId xmlns:a16="http://schemas.microsoft.com/office/drawing/2014/main" id="{402ED6B7-BFDE-4CB4-9E75-524040BA5355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73" name="Shape 4">
            <a:extLst>
              <a:ext uri="{FF2B5EF4-FFF2-40B4-BE49-F238E27FC236}">
                <a16:creationId xmlns:a16="http://schemas.microsoft.com/office/drawing/2014/main" id="{F20A9C37-B4DD-4C6B-BA55-2DE329A8F802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144</xdr:row>
      <xdr:rowOff>114300</xdr:rowOff>
    </xdr:from>
    <xdr:to>
      <xdr:col>24</xdr:col>
      <xdr:colOff>28575</xdr:colOff>
      <xdr:row>148</xdr:row>
      <xdr:rowOff>76200</xdr:rowOff>
    </xdr:to>
    <xdr:grpSp>
      <xdr:nvGrpSpPr>
        <xdr:cNvPr id="274" name="Shape 2">
          <a:extLst>
            <a:ext uri="{FF2B5EF4-FFF2-40B4-BE49-F238E27FC236}">
              <a16:creationId xmlns:a16="http://schemas.microsoft.com/office/drawing/2014/main" id="{F41ADFC7-BC50-478A-9206-55780CFA5B82}"/>
            </a:ext>
          </a:extLst>
        </xdr:cNvPr>
        <xdr:cNvGrpSpPr/>
      </xdr:nvGrpSpPr>
      <xdr:grpSpPr>
        <a:xfrm>
          <a:off x="13630275" y="29954220"/>
          <a:ext cx="30480" cy="0"/>
          <a:chOff x="5346000" y="3494249"/>
          <a:chExt cx="0" cy="571500"/>
        </a:xfrm>
      </xdr:grpSpPr>
      <xdr:cxnSp macro="">
        <xdr:nvCxnSpPr>
          <xdr:cNvPr id="275" name="Shape 4">
            <a:extLst>
              <a:ext uri="{FF2B5EF4-FFF2-40B4-BE49-F238E27FC236}">
                <a16:creationId xmlns:a16="http://schemas.microsoft.com/office/drawing/2014/main" id="{0BA1244E-334A-4912-8E46-6CE7FF8FE86D}"/>
              </a:ext>
            </a:extLst>
          </xdr:cNvPr>
          <xdr:cNvCxnSpPr/>
        </xdr:nvCxnSpPr>
        <xdr:spPr>
          <a:xfrm rot="10800000">
            <a:off x="5346000" y="3494249"/>
            <a:ext cx="0" cy="5715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276" name="Shape 2">
          <a:extLst>
            <a:ext uri="{FF2B5EF4-FFF2-40B4-BE49-F238E27FC236}">
              <a16:creationId xmlns:a16="http://schemas.microsoft.com/office/drawing/2014/main" id="{E71A900F-788A-494A-A99F-3F2BACE05FB2}"/>
            </a:ext>
          </a:extLst>
        </xdr:cNvPr>
        <xdr:cNvGrpSpPr/>
      </xdr:nvGrpSpPr>
      <xdr:grpSpPr>
        <a:xfrm>
          <a:off x="13630275" y="16497300"/>
          <a:ext cx="30480" cy="1805940"/>
          <a:chOff x="5346000" y="3513300"/>
          <a:chExt cx="0" cy="533399"/>
        </a:xfrm>
      </xdr:grpSpPr>
      <xdr:cxnSp macro="">
        <xdr:nvCxnSpPr>
          <xdr:cNvPr id="277" name="Shape 7">
            <a:extLst>
              <a:ext uri="{FF2B5EF4-FFF2-40B4-BE49-F238E27FC236}">
                <a16:creationId xmlns:a16="http://schemas.microsoft.com/office/drawing/2014/main" id="{6F594FC5-F216-4341-959C-9F818530ECF3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278" name="Shape 2">
          <a:extLst>
            <a:ext uri="{FF2B5EF4-FFF2-40B4-BE49-F238E27FC236}">
              <a16:creationId xmlns:a16="http://schemas.microsoft.com/office/drawing/2014/main" id="{2E113560-E33B-4F81-A567-AF56F8D7D7B9}"/>
            </a:ext>
          </a:extLst>
        </xdr:cNvPr>
        <xdr:cNvGrpSpPr/>
      </xdr:nvGrpSpPr>
      <xdr:grpSpPr>
        <a:xfrm>
          <a:off x="13630275" y="16497300"/>
          <a:ext cx="30480" cy="1805940"/>
          <a:chOff x="5346000" y="3513300"/>
          <a:chExt cx="0" cy="533399"/>
        </a:xfrm>
      </xdr:grpSpPr>
      <xdr:cxnSp macro="">
        <xdr:nvCxnSpPr>
          <xdr:cNvPr id="279" name="Shape 7">
            <a:extLst>
              <a:ext uri="{FF2B5EF4-FFF2-40B4-BE49-F238E27FC236}">
                <a16:creationId xmlns:a16="http://schemas.microsoft.com/office/drawing/2014/main" id="{B2FFBB41-EB6D-4398-B03F-B3445426E7A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67</xdr:row>
      <xdr:rowOff>76200</xdr:rowOff>
    </xdr:to>
    <xdr:grpSp>
      <xdr:nvGrpSpPr>
        <xdr:cNvPr id="280" name="Shape 2">
          <a:extLst>
            <a:ext uri="{FF2B5EF4-FFF2-40B4-BE49-F238E27FC236}">
              <a16:creationId xmlns:a16="http://schemas.microsoft.com/office/drawing/2014/main" id="{48F93980-0872-44E4-A400-A94AB82A58D3}"/>
            </a:ext>
          </a:extLst>
        </xdr:cNvPr>
        <xdr:cNvGrpSpPr/>
      </xdr:nvGrpSpPr>
      <xdr:grpSpPr>
        <a:xfrm>
          <a:off x="13630275" y="16497300"/>
          <a:ext cx="30480" cy="1805940"/>
          <a:chOff x="5346000" y="3513300"/>
          <a:chExt cx="0" cy="533399"/>
        </a:xfrm>
      </xdr:grpSpPr>
      <xdr:cxnSp macro="">
        <xdr:nvCxnSpPr>
          <xdr:cNvPr id="281" name="Shape 7">
            <a:extLst>
              <a:ext uri="{FF2B5EF4-FFF2-40B4-BE49-F238E27FC236}">
                <a16:creationId xmlns:a16="http://schemas.microsoft.com/office/drawing/2014/main" id="{4E0BA952-3963-4B10-828C-FE071CE352C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82" name="Shape 2">
          <a:extLst>
            <a:ext uri="{FF2B5EF4-FFF2-40B4-BE49-F238E27FC236}">
              <a16:creationId xmlns:a16="http://schemas.microsoft.com/office/drawing/2014/main" id="{9667DBCE-D769-4331-A3E5-933F92EC2538}"/>
            </a:ext>
          </a:extLst>
        </xdr:cNvPr>
        <xdr:cNvGrpSpPr/>
      </xdr:nvGrpSpPr>
      <xdr:grpSpPr>
        <a:xfrm>
          <a:off x="13630275" y="29954220"/>
          <a:ext cx="30480" cy="0"/>
          <a:chOff x="14325600" y="25107900"/>
          <a:chExt cx="38100" cy="0"/>
        </a:xfrm>
      </xdr:grpSpPr>
      <xdr:cxnSp macro="">
        <xdr:nvCxnSpPr>
          <xdr:cNvPr id="283" name="Shape 9">
            <a:extLst>
              <a:ext uri="{FF2B5EF4-FFF2-40B4-BE49-F238E27FC236}">
                <a16:creationId xmlns:a16="http://schemas.microsoft.com/office/drawing/2014/main" id="{863D3219-E4A1-45C7-83D8-7FA1A3578A09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149</xdr:row>
      <xdr:rowOff>0</xdr:rowOff>
    </xdr:from>
    <xdr:to>
      <xdr:col>24</xdr:col>
      <xdr:colOff>28575</xdr:colOff>
      <xdr:row>149</xdr:row>
      <xdr:rowOff>0</xdr:rowOff>
    </xdr:to>
    <xdr:grpSp>
      <xdr:nvGrpSpPr>
        <xdr:cNvPr id="284" name="Shape 2">
          <a:extLst>
            <a:ext uri="{FF2B5EF4-FFF2-40B4-BE49-F238E27FC236}">
              <a16:creationId xmlns:a16="http://schemas.microsoft.com/office/drawing/2014/main" id="{411E084A-44C8-4598-92D9-D9BFBB49E62D}"/>
            </a:ext>
          </a:extLst>
        </xdr:cNvPr>
        <xdr:cNvGrpSpPr/>
      </xdr:nvGrpSpPr>
      <xdr:grpSpPr>
        <a:xfrm>
          <a:off x="13630275" y="29954220"/>
          <a:ext cx="30480" cy="0"/>
          <a:chOff x="14325600" y="25107900"/>
          <a:chExt cx="38100" cy="0"/>
        </a:xfrm>
      </xdr:grpSpPr>
      <xdr:cxnSp macro="">
        <xdr:nvCxnSpPr>
          <xdr:cNvPr id="285" name="Shape 9">
            <a:extLst>
              <a:ext uri="{FF2B5EF4-FFF2-40B4-BE49-F238E27FC236}">
                <a16:creationId xmlns:a16="http://schemas.microsoft.com/office/drawing/2014/main" id="{145E3CA3-50EB-482C-9123-784A83D7EBA2}"/>
              </a:ext>
            </a:extLst>
          </xdr:cNvPr>
          <xdr:cNvCxnSpPr/>
        </xdr:nvCxnSpPr>
        <xdr:spPr>
          <a:xfrm>
            <a:off x="5346000" y="3780000"/>
            <a:ext cx="0" cy="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86" name="Shape 2">
          <a:extLst>
            <a:ext uri="{FF2B5EF4-FFF2-40B4-BE49-F238E27FC236}">
              <a16:creationId xmlns:a16="http://schemas.microsoft.com/office/drawing/2014/main" id="{FE2470BC-1B5C-406A-9FC6-EBDCFDE0D4A9}"/>
            </a:ext>
          </a:extLst>
        </xdr:cNvPr>
        <xdr:cNvGrpSpPr/>
      </xdr:nvGrpSpPr>
      <xdr:grpSpPr>
        <a:xfrm>
          <a:off x="13630275" y="13068300"/>
          <a:ext cx="30480" cy="2247900"/>
          <a:chOff x="5346000" y="3418049"/>
          <a:chExt cx="0" cy="723900"/>
        </a:xfrm>
      </xdr:grpSpPr>
      <xdr:cxnSp macro="">
        <xdr:nvCxnSpPr>
          <xdr:cNvPr id="287" name="Shape 6">
            <a:extLst>
              <a:ext uri="{FF2B5EF4-FFF2-40B4-BE49-F238E27FC236}">
                <a16:creationId xmlns:a16="http://schemas.microsoft.com/office/drawing/2014/main" id="{36BF2DB6-86AA-488F-9EA7-46EDA64BFF6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88" name="Shape 2">
          <a:extLst>
            <a:ext uri="{FF2B5EF4-FFF2-40B4-BE49-F238E27FC236}">
              <a16:creationId xmlns:a16="http://schemas.microsoft.com/office/drawing/2014/main" id="{02113589-EDE0-4895-A458-928E8F914588}"/>
            </a:ext>
          </a:extLst>
        </xdr:cNvPr>
        <xdr:cNvGrpSpPr/>
      </xdr:nvGrpSpPr>
      <xdr:grpSpPr>
        <a:xfrm>
          <a:off x="13630275" y="13068300"/>
          <a:ext cx="30480" cy="2247900"/>
          <a:chOff x="5346000" y="3418049"/>
          <a:chExt cx="0" cy="723900"/>
        </a:xfrm>
      </xdr:grpSpPr>
      <xdr:cxnSp macro="">
        <xdr:nvCxnSpPr>
          <xdr:cNvPr id="289" name="Shape 6">
            <a:extLst>
              <a:ext uri="{FF2B5EF4-FFF2-40B4-BE49-F238E27FC236}">
                <a16:creationId xmlns:a16="http://schemas.microsoft.com/office/drawing/2014/main" id="{91A0A29A-DDEE-4E52-810A-128156337FBC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90" name="Shape 2">
          <a:extLst>
            <a:ext uri="{FF2B5EF4-FFF2-40B4-BE49-F238E27FC236}">
              <a16:creationId xmlns:a16="http://schemas.microsoft.com/office/drawing/2014/main" id="{312B0468-0CBE-4EB7-8EFF-F550AD74D84D}"/>
            </a:ext>
          </a:extLst>
        </xdr:cNvPr>
        <xdr:cNvGrpSpPr/>
      </xdr:nvGrpSpPr>
      <xdr:grpSpPr>
        <a:xfrm>
          <a:off x="13630275" y="13068300"/>
          <a:ext cx="30480" cy="2247900"/>
          <a:chOff x="5346000" y="3418049"/>
          <a:chExt cx="0" cy="723900"/>
        </a:xfrm>
      </xdr:grpSpPr>
      <xdr:cxnSp macro="">
        <xdr:nvCxnSpPr>
          <xdr:cNvPr id="291" name="Shape 6">
            <a:extLst>
              <a:ext uri="{FF2B5EF4-FFF2-40B4-BE49-F238E27FC236}">
                <a16:creationId xmlns:a16="http://schemas.microsoft.com/office/drawing/2014/main" id="{FD259764-5F97-4AF7-9612-31D463293EB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92" name="Shape 2">
          <a:extLst>
            <a:ext uri="{FF2B5EF4-FFF2-40B4-BE49-F238E27FC236}">
              <a16:creationId xmlns:a16="http://schemas.microsoft.com/office/drawing/2014/main" id="{AAD9C699-7D15-4C19-9FA2-B7ABB00CA60A}"/>
            </a:ext>
          </a:extLst>
        </xdr:cNvPr>
        <xdr:cNvGrpSpPr/>
      </xdr:nvGrpSpPr>
      <xdr:grpSpPr>
        <a:xfrm>
          <a:off x="13630275" y="13068300"/>
          <a:ext cx="30480" cy="2247900"/>
          <a:chOff x="5346000" y="3418049"/>
          <a:chExt cx="0" cy="723900"/>
        </a:xfrm>
      </xdr:grpSpPr>
      <xdr:cxnSp macro="">
        <xdr:nvCxnSpPr>
          <xdr:cNvPr id="293" name="Shape 6">
            <a:extLst>
              <a:ext uri="{FF2B5EF4-FFF2-40B4-BE49-F238E27FC236}">
                <a16:creationId xmlns:a16="http://schemas.microsoft.com/office/drawing/2014/main" id="{7090093A-2D13-4CC8-87AC-A454B0B6C089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55</xdr:row>
      <xdr:rowOff>76200</xdr:rowOff>
    </xdr:to>
    <xdr:grpSp>
      <xdr:nvGrpSpPr>
        <xdr:cNvPr id="294" name="Shape 2">
          <a:extLst>
            <a:ext uri="{FF2B5EF4-FFF2-40B4-BE49-F238E27FC236}">
              <a16:creationId xmlns:a16="http://schemas.microsoft.com/office/drawing/2014/main" id="{BC93E3F2-FCAC-43B5-A9E0-1AAECD9E8DFA}"/>
            </a:ext>
          </a:extLst>
        </xdr:cNvPr>
        <xdr:cNvGrpSpPr/>
      </xdr:nvGrpSpPr>
      <xdr:grpSpPr>
        <a:xfrm>
          <a:off x="13630275" y="13068300"/>
          <a:ext cx="30480" cy="2247900"/>
          <a:chOff x="5346000" y="3418049"/>
          <a:chExt cx="0" cy="723900"/>
        </a:xfrm>
      </xdr:grpSpPr>
      <xdr:cxnSp macro="">
        <xdr:nvCxnSpPr>
          <xdr:cNvPr id="295" name="Shape 6">
            <a:extLst>
              <a:ext uri="{FF2B5EF4-FFF2-40B4-BE49-F238E27FC236}">
                <a16:creationId xmlns:a16="http://schemas.microsoft.com/office/drawing/2014/main" id="{DA3107F7-1A2B-4056-A5E9-389F8C44F62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95</xdr:row>
      <xdr:rowOff>114300</xdr:rowOff>
    </xdr:from>
    <xdr:to>
      <xdr:col>24</xdr:col>
      <xdr:colOff>28575</xdr:colOff>
      <xdr:row>101</xdr:row>
      <xdr:rowOff>0</xdr:rowOff>
    </xdr:to>
    <xdr:grpSp>
      <xdr:nvGrpSpPr>
        <xdr:cNvPr id="296" name="Shape 2">
          <a:extLst>
            <a:ext uri="{FF2B5EF4-FFF2-40B4-BE49-F238E27FC236}">
              <a16:creationId xmlns:a16="http://schemas.microsoft.com/office/drawing/2014/main" id="{ACA43051-F055-445E-A912-9FB1CF05D45C}"/>
            </a:ext>
          </a:extLst>
        </xdr:cNvPr>
        <xdr:cNvGrpSpPr/>
      </xdr:nvGrpSpPr>
      <xdr:grpSpPr>
        <a:xfrm>
          <a:off x="13630275" y="23736300"/>
          <a:ext cx="30480" cy="1036320"/>
          <a:chOff x="5346000" y="2751299"/>
          <a:chExt cx="0" cy="2057400"/>
        </a:xfrm>
      </xdr:grpSpPr>
      <xdr:cxnSp macro="">
        <xdr:nvCxnSpPr>
          <xdr:cNvPr id="297" name="Shape 15">
            <a:extLst>
              <a:ext uri="{FF2B5EF4-FFF2-40B4-BE49-F238E27FC236}">
                <a16:creationId xmlns:a16="http://schemas.microsoft.com/office/drawing/2014/main" id="{D23854F8-64A9-44AE-858C-A380242ED390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95</xdr:row>
      <xdr:rowOff>114300</xdr:rowOff>
    </xdr:from>
    <xdr:to>
      <xdr:col>24</xdr:col>
      <xdr:colOff>28575</xdr:colOff>
      <xdr:row>101</xdr:row>
      <xdr:rowOff>0</xdr:rowOff>
    </xdr:to>
    <xdr:grpSp>
      <xdr:nvGrpSpPr>
        <xdr:cNvPr id="298" name="Shape 2">
          <a:extLst>
            <a:ext uri="{FF2B5EF4-FFF2-40B4-BE49-F238E27FC236}">
              <a16:creationId xmlns:a16="http://schemas.microsoft.com/office/drawing/2014/main" id="{3D5CA61A-428A-44F3-97B8-7C0AA4AA033B}"/>
            </a:ext>
          </a:extLst>
        </xdr:cNvPr>
        <xdr:cNvGrpSpPr/>
      </xdr:nvGrpSpPr>
      <xdr:grpSpPr>
        <a:xfrm>
          <a:off x="13630275" y="23736300"/>
          <a:ext cx="30480" cy="1036320"/>
          <a:chOff x="5346000" y="2751299"/>
          <a:chExt cx="0" cy="2057400"/>
        </a:xfrm>
      </xdr:grpSpPr>
      <xdr:cxnSp macro="">
        <xdr:nvCxnSpPr>
          <xdr:cNvPr id="299" name="Shape 15">
            <a:extLst>
              <a:ext uri="{FF2B5EF4-FFF2-40B4-BE49-F238E27FC236}">
                <a16:creationId xmlns:a16="http://schemas.microsoft.com/office/drawing/2014/main" id="{77D7D44A-9585-4271-A363-C4A346E3572D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96</xdr:row>
      <xdr:rowOff>114300</xdr:rowOff>
    </xdr:from>
    <xdr:to>
      <xdr:col>24</xdr:col>
      <xdr:colOff>28575</xdr:colOff>
      <xdr:row>101</xdr:row>
      <xdr:rowOff>0</xdr:rowOff>
    </xdr:to>
    <xdr:grpSp>
      <xdr:nvGrpSpPr>
        <xdr:cNvPr id="300" name="Shape 2">
          <a:extLst>
            <a:ext uri="{FF2B5EF4-FFF2-40B4-BE49-F238E27FC236}">
              <a16:creationId xmlns:a16="http://schemas.microsoft.com/office/drawing/2014/main" id="{B968D4D9-63F7-44D6-9567-32D532F40408}"/>
            </a:ext>
          </a:extLst>
        </xdr:cNvPr>
        <xdr:cNvGrpSpPr/>
      </xdr:nvGrpSpPr>
      <xdr:grpSpPr>
        <a:xfrm>
          <a:off x="13630275" y="23934420"/>
          <a:ext cx="30480" cy="838200"/>
          <a:chOff x="5346000" y="2846549"/>
          <a:chExt cx="0" cy="1866900"/>
        </a:xfrm>
      </xdr:grpSpPr>
      <xdr:cxnSp macro="">
        <xdr:nvCxnSpPr>
          <xdr:cNvPr id="301" name="Shape 3">
            <a:extLst>
              <a:ext uri="{FF2B5EF4-FFF2-40B4-BE49-F238E27FC236}">
                <a16:creationId xmlns:a16="http://schemas.microsoft.com/office/drawing/2014/main" id="{6EEC569C-ADF6-401B-8448-0629DD2EB7A8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96</xdr:row>
      <xdr:rowOff>114300</xdr:rowOff>
    </xdr:from>
    <xdr:to>
      <xdr:col>24</xdr:col>
      <xdr:colOff>28575</xdr:colOff>
      <xdr:row>101</xdr:row>
      <xdr:rowOff>0</xdr:rowOff>
    </xdr:to>
    <xdr:grpSp>
      <xdr:nvGrpSpPr>
        <xdr:cNvPr id="302" name="Shape 2">
          <a:extLst>
            <a:ext uri="{FF2B5EF4-FFF2-40B4-BE49-F238E27FC236}">
              <a16:creationId xmlns:a16="http://schemas.microsoft.com/office/drawing/2014/main" id="{7CD3F908-F2A1-4420-8F29-70CFC2C395AD}"/>
            </a:ext>
          </a:extLst>
        </xdr:cNvPr>
        <xdr:cNvGrpSpPr/>
      </xdr:nvGrpSpPr>
      <xdr:grpSpPr>
        <a:xfrm>
          <a:off x="13630275" y="23934420"/>
          <a:ext cx="30480" cy="838200"/>
          <a:chOff x="5346000" y="2846549"/>
          <a:chExt cx="0" cy="1866900"/>
        </a:xfrm>
      </xdr:grpSpPr>
      <xdr:cxnSp macro="">
        <xdr:nvCxnSpPr>
          <xdr:cNvPr id="303" name="Shape 3">
            <a:extLst>
              <a:ext uri="{FF2B5EF4-FFF2-40B4-BE49-F238E27FC236}">
                <a16:creationId xmlns:a16="http://schemas.microsoft.com/office/drawing/2014/main" id="{F0695BC5-0A57-41F1-986E-1B748B4DE4AD}"/>
              </a:ext>
            </a:extLst>
          </xdr:cNvPr>
          <xdr:cNvCxnSpPr/>
        </xdr:nvCxnSpPr>
        <xdr:spPr>
          <a:xfrm rot="10800000">
            <a:off x="5346000" y="2846549"/>
            <a:ext cx="0" cy="1866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114300</xdr:rowOff>
    </xdr:from>
    <xdr:to>
      <xdr:col>24</xdr:col>
      <xdr:colOff>28575</xdr:colOff>
      <xdr:row>122</xdr:row>
      <xdr:rowOff>0</xdr:rowOff>
    </xdr:to>
    <xdr:grpSp>
      <xdr:nvGrpSpPr>
        <xdr:cNvPr id="304" name="Shape 2">
          <a:extLst>
            <a:ext uri="{FF2B5EF4-FFF2-40B4-BE49-F238E27FC236}">
              <a16:creationId xmlns:a16="http://schemas.microsoft.com/office/drawing/2014/main" id="{A57DB2C5-39DA-4E24-B8A8-BA53D3074EB9}"/>
            </a:ext>
          </a:extLst>
        </xdr:cNvPr>
        <xdr:cNvGrpSpPr/>
      </xdr:nvGrpSpPr>
      <xdr:grpSpPr>
        <a:xfrm>
          <a:off x="13630275" y="24886920"/>
          <a:ext cx="30480" cy="5067300"/>
          <a:chOff x="5346000" y="560549"/>
          <a:chExt cx="0" cy="6438900"/>
        </a:xfrm>
      </xdr:grpSpPr>
      <xdr:cxnSp macro="">
        <xdr:nvCxnSpPr>
          <xdr:cNvPr id="305" name="Shape 16">
            <a:extLst>
              <a:ext uri="{FF2B5EF4-FFF2-40B4-BE49-F238E27FC236}">
                <a16:creationId xmlns:a16="http://schemas.microsoft.com/office/drawing/2014/main" id="{57C746F7-08F8-4386-8BAD-0A010DC0A918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114300</xdr:rowOff>
    </xdr:from>
    <xdr:to>
      <xdr:col>24</xdr:col>
      <xdr:colOff>28575</xdr:colOff>
      <xdr:row>122</xdr:row>
      <xdr:rowOff>0</xdr:rowOff>
    </xdr:to>
    <xdr:grpSp>
      <xdr:nvGrpSpPr>
        <xdr:cNvPr id="306" name="Shape 2">
          <a:extLst>
            <a:ext uri="{FF2B5EF4-FFF2-40B4-BE49-F238E27FC236}">
              <a16:creationId xmlns:a16="http://schemas.microsoft.com/office/drawing/2014/main" id="{FE048397-8FB7-4ECC-B792-2FEE3FA6D192}"/>
            </a:ext>
          </a:extLst>
        </xdr:cNvPr>
        <xdr:cNvGrpSpPr/>
      </xdr:nvGrpSpPr>
      <xdr:grpSpPr>
        <a:xfrm>
          <a:off x="13630275" y="24886920"/>
          <a:ext cx="30480" cy="5067300"/>
          <a:chOff x="5346000" y="560549"/>
          <a:chExt cx="0" cy="6438900"/>
        </a:xfrm>
      </xdr:grpSpPr>
      <xdr:cxnSp macro="">
        <xdr:nvCxnSpPr>
          <xdr:cNvPr id="307" name="Shape 16">
            <a:extLst>
              <a:ext uri="{FF2B5EF4-FFF2-40B4-BE49-F238E27FC236}">
                <a16:creationId xmlns:a16="http://schemas.microsoft.com/office/drawing/2014/main" id="{3E2750A5-0F17-4018-91B9-BC31C33BC9E2}"/>
              </a:ext>
            </a:extLst>
          </xdr:cNvPr>
          <xdr:cNvCxnSpPr/>
        </xdr:nvCxnSpPr>
        <xdr:spPr>
          <a:xfrm rot="10800000">
            <a:off x="5346000" y="560549"/>
            <a:ext cx="0" cy="6438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101</xdr:row>
      <xdr:rowOff>114300</xdr:rowOff>
    </xdr:from>
    <xdr:to>
      <xdr:col>24</xdr:col>
      <xdr:colOff>28575</xdr:colOff>
      <xdr:row>122</xdr:row>
      <xdr:rowOff>0</xdr:rowOff>
    </xdr:to>
    <xdr:grpSp>
      <xdr:nvGrpSpPr>
        <xdr:cNvPr id="308" name="Shape 2">
          <a:extLst>
            <a:ext uri="{FF2B5EF4-FFF2-40B4-BE49-F238E27FC236}">
              <a16:creationId xmlns:a16="http://schemas.microsoft.com/office/drawing/2014/main" id="{BDBA3BFA-5D3C-4C75-9F20-44BFEC70AF1A}"/>
            </a:ext>
          </a:extLst>
        </xdr:cNvPr>
        <xdr:cNvGrpSpPr/>
      </xdr:nvGrpSpPr>
      <xdr:grpSpPr>
        <a:xfrm>
          <a:off x="13630275" y="24886920"/>
          <a:ext cx="30480" cy="5067300"/>
          <a:chOff x="5346000" y="465299"/>
          <a:chExt cx="0" cy="6629400"/>
        </a:xfrm>
      </xdr:grpSpPr>
      <xdr:cxnSp macro="">
        <xdr:nvCxnSpPr>
          <xdr:cNvPr id="309" name="Shape 17">
            <a:extLst>
              <a:ext uri="{FF2B5EF4-FFF2-40B4-BE49-F238E27FC236}">
                <a16:creationId xmlns:a16="http://schemas.microsoft.com/office/drawing/2014/main" id="{C02A5906-D1FA-470C-AA63-F4DBFE8D046D}"/>
              </a:ext>
            </a:extLst>
          </xdr:cNvPr>
          <xdr:cNvCxnSpPr/>
        </xdr:nvCxnSpPr>
        <xdr:spPr>
          <a:xfrm rot="10800000">
            <a:off x="5346000" y="465299"/>
            <a:ext cx="0" cy="6629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438150</xdr:colOff>
      <xdr:row>38</xdr:row>
      <xdr:rowOff>142875</xdr:rowOff>
    </xdr:from>
    <xdr:to>
      <xdr:col>24</xdr:col>
      <xdr:colOff>19050</xdr:colOff>
      <xdr:row>43</xdr:row>
      <xdr:rowOff>28575</xdr:rowOff>
    </xdr:to>
    <xdr:grpSp>
      <xdr:nvGrpSpPr>
        <xdr:cNvPr id="310" name="Shape 2">
          <a:extLst>
            <a:ext uri="{FF2B5EF4-FFF2-40B4-BE49-F238E27FC236}">
              <a16:creationId xmlns:a16="http://schemas.microsoft.com/office/drawing/2014/main" id="{EA645901-E81C-4A20-A631-CCE0BB53025D}"/>
            </a:ext>
          </a:extLst>
        </xdr:cNvPr>
        <xdr:cNvGrpSpPr/>
      </xdr:nvGrpSpPr>
      <xdr:grpSpPr>
        <a:xfrm>
          <a:off x="13620750" y="12098655"/>
          <a:ext cx="30480" cy="883920"/>
          <a:chOff x="5346000" y="3360900"/>
          <a:chExt cx="0" cy="838199"/>
        </a:xfrm>
      </xdr:grpSpPr>
      <xdr:cxnSp macro="">
        <xdr:nvCxnSpPr>
          <xdr:cNvPr id="311" name="Shape 18">
            <a:extLst>
              <a:ext uri="{FF2B5EF4-FFF2-40B4-BE49-F238E27FC236}">
                <a16:creationId xmlns:a16="http://schemas.microsoft.com/office/drawing/2014/main" id="{88045327-845E-46F3-8C42-7DD7C07C1A1B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24</xdr:col>
      <xdr:colOff>0</xdr:colOff>
      <xdr:row>40</xdr:row>
      <xdr:rowOff>142875</xdr:rowOff>
    </xdr:from>
    <xdr:to>
      <xdr:col>24</xdr:col>
      <xdr:colOff>28575</xdr:colOff>
      <xdr:row>45</xdr:row>
      <xdr:rowOff>28575</xdr:rowOff>
    </xdr:to>
    <xdr:grpSp>
      <xdr:nvGrpSpPr>
        <xdr:cNvPr id="312" name="Shape 2">
          <a:extLst>
            <a:ext uri="{FF2B5EF4-FFF2-40B4-BE49-F238E27FC236}">
              <a16:creationId xmlns:a16="http://schemas.microsoft.com/office/drawing/2014/main" id="{B63F68A4-A964-498D-8AEC-5916AB542E78}"/>
            </a:ext>
          </a:extLst>
        </xdr:cNvPr>
        <xdr:cNvGrpSpPr/>
      </xdr:nvGrpSpPr>
      <xdr:grpSpPr>
        <a:xfrm>
          <a:off x="13632180" y="12479655"/>
          <a:ext cx="28575" cy="883920"/>
          <a:chOff x="5346000" y="3360900"/>
          <a:chExt cx="0" cy="838199"/>
        </a:xfrm>
      </xdr:grpSpPr>
      <xdr:cxnSp macro="">
        <xdr:nvCxnSpPr>
          <xdr:cNvPr id="313" name="Shape 18">
            <a:extLst>
              <a:ext uri="{FF2B5EF4-FFF2-40B4-BE49-F238E27FC236}">
                <a16:creationId xmlns:a16="http://schemas.microsoft.com/office/drawing/2014/main" id="{125CD8E8-D7E7-49D9-B1DB-E06C633A7A4F}"/>
              </a:ext>
            </a:extLst>
          </xdr:cNvPr>
          <xdr:cNvCxnSpPr/>
        </xdr:nvCxnSpPr>
        <xdr:spPr>
          <a:xfrm rot="10800000">
            <a:off x="5346000" y="3360900"/>
            <a:ext cx="0" cy="8381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61</xdr:row>
      <xdr:rowOff>76200</xdr:rowOff>
    </xdr:to>
    <xdr:grpSp>
      <xdr:nvGrpSpPr>
        <xdr:cNvPr id="314" name="Shape 2">
          <a:extLst>
            <a:ext uri="{FF2B5EF4-FFF2-40B4-BE49-F238E27FC236}">
              <a16:creationId xmlns:a16="http://schemas.microsoft.com/office/drawing/2014/main" id="{736B3D95-70B7-49B0-ABBF-9A963F9465E0}"/>
            </a:ext>
          </a:extLst>
        </xdr:cNvPr>
        <xdr:cNvGrpSpPr/>
      </xdr:nvGrpSpPr>
      <xdr:grpSpPr>
        <a:xfrm>
          <a:off x="13630275" y="13068300"/>
          <a:ext cx="30480" cy="3390900"/>
          <a:chOff x="5346000" y="2941800"/>
          <a:chExt cx="0" cy="1676399"/>
        </a:xfrm>
      </xdr:grpSpPr>
      <xdr:cxnSp macro="">
        <xdr:nvCxnSpPr>
          <xdr:cNvPr id="315" name="Shape 19">
            <a:extLst>
              <a:ext uri="{FF2B5EF4-FFF2-40B4-BE49-F238E27FC236}">
                <a16:creationId xmlns:a16="http://schemas.microsoft.com/office/drawing/2014/main" id="{7F3D662D-DB58-4A31-BF8E-DE2006457396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43</xdr:row>
      <xdr:rowOff>114300</xdr:rowOff>
    </xdr:from>
    <xdr:to>
      <xdr:col>24</xdr:col>
      <xdr:colOff>28575</xdr:colOff>
      <xdr:row>61</xdr:row>
      <xdr:rowOff>76200</xdr:rowOff>
    </xdr:to>
    <xdr:grpSp>
      <xdr:nvGrpSpPr>
        <xdr:cNvPr id="316" name="Shape 2">
          <a:extLst>
            <a:ext uri="{FF2B5EF4-FFF2-40B4-BE49-F238E27FC236}">
              <a16:creationId xmlns:a16="http://schemas.microsoft.com/office/drawing/2014/main" id="{2530DAC8-8F08-47A8-B327-331E5DBC6156}"/>
            </a:ext>
          </a:extLst>
        </xdr:cNvPr>
        <xdr:cNvGrpSpPr/>
      </xdr:nvGrpSpPr>
      <xdr:grpSpPr>
        <a:xfrm>
          <a:off x="13630275" y="13068300"/>
          <a:ext cx="30480" cy="3390900"/>
          <a:chOff x="5346000" y="2941800"/>
          <a:chExt cx="0" cy="1676399"/>
        </a:xfrm>
      </xdr:grpSpPr>
      <xdr:cxnSp macro="">
        <xdr:nvCxnSpPr>
          <xdr:cNvPr id="317" name="Shape 19">
            <a:extLst>
              <a:ext uri="{FF2B5EF4-FFF2-40B4-BE49-F238E27FC236}">
                <a16:creationId xmlns:a16="http://schemas.microsoft.com/office/drawing/2014/main" id="{CF7F735D-21D6-40C8-B890-4C29D776D369}"/>
              </a:ext>
            </a:extLst>
          </xdr:cNvPr>
          <xdr:cNvCxnSpPr/>
        </xdr:nvCxnSpPr>
        <xdr:spPr>
          <a:xfrm rot="10800000">
            <a:off x="5346000" y="2941800"/>
            <a:ext cx="0" cy="1676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61</xdr:row>
      <xdr:rowOff>114300</xdr:rowOff>
    </xdr:from>
    <xdr:to>
      <xdr:col>24</xdr:col>
      <xdr:colOff>28575</xdr:colOff>
      <xdr:row>68</xdr:row>
      <xdr:rowOff>0</xdr:rowOff>
    </xdr:to>
    <xdr:grpSp>
      <xdr:nvGrpSpPr>
        <xdr:cNvPr id="318" name="Shape 2">
          <a:extLst>
            <a:ext uri="{FF2B5EF4-FFF2-40B4-BE49-F238E27FC236}">
              <a16:creationId xmlns:a16="http://schemas.microsoft.com/office/drawing/2014/main" id="{0EBBDD81-7BC9-4414-9F47-6FE06971BB4E}"/>
            </a:ext>
          </a:extLst>
        </xdr:cNvPr>
        <xdr:cNvGrpSpPr/>
      </xdr:nvGrpSpPr>
      <xdr:grpSpPr>
        <a:xfrm>
          <a:off x="13630275" y="16497300"/>
          <a:ext cx="30480" cy="1920240"/>
          <a:chOff x="5346000" y="3456149"/>
          <a:chExt cx="0" cy="647700"/>
        </a:xfrm>
      </xdr:grpSpPr>
      <xdr:cxnSp macro="">
        <xdr:nvCxnSpPr>
          <xdr:cNvPr id="319" name="Shape 20">
            <a:extLst>
              <a:ext uri="{FF2B5EF4-FFF2-40B4-BE49-F238E27FC236}">
                <a16:creationId xmlns:a16="http://schemas.microsoft.com/office/drawing/2014/main" id="{4F58C2B4-FBD2-4589-8475-07B228005DDE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419100</xdr:colOff>
      <xdr:row>61</xdr:row>
      <xdr:rowOff>95250</xdr:rowOff>
    </xdr:from>
    <xdr:to>
      <xdr:col>24</xdr:col>
      <xdr:colOff>0</xdr:colOff>
      <xdr:row>67</xdr:row>
      <xdr:rowOff>171450</xdr:rowOff>
    </xdr:to>
    <xdr:grpSp>
      <xdr:nvGrpSpPr>
        <xdr:cNvPr id="320" name="Shape 2">
          <a:extLst>
            <a:ext uri="{FF2B5EF4-FFF2-40B4-BE49-F238E27FC236}">
              <a16:creationId xmlns:a16="http://schemas.microsoft.com/office/drawing/2014/main" id="{81E8A4BC-DA6E-495C-8990-F522480B1C3E}"/>
            </a:ext>
          </a:extLst>
        </xdr:cNvPr>
        <xdr:cNvGrpSpPr/>
      </xdr:nvGrpSpPr>
      <xdr:grpSpPr>
        <a:xfrm>
          <a:off x="13601700" y="16478250"/>
          <a:ext cx="30480" cy="1920240"/>
          <a:chOff x="5346000" y="3456149"/>
          <a:chExt cx="0" cy="647700"/>
        </a:xfrm>
      </xdr:grpSpPr>
      <xdr:cxnSp macro="">
        <xdr:nvCxnSpPr>
          <xdr:cNvPr id="321" name="Shape 20">
            <a:extLst>
              <a:ext uri="{FF2B5EF4-FFF2-40B4-BE49-F238E27FC236}">
                <a16:creationId xmlns:a16="http://schemas.microsoft.com/office/drawing/2014/main" id="{D9F06950-D630-4C34-BF5E-AB95DE93D140}"/>
              </a:ext>
            </a:extLst>
          </xdr:cNvPr>
          <xdr:cNvCxnSpPr/>
        </xdr:nvCxnSpPr>
        <xdr:spPr>
          <a:xfrm rot="10800000">
            <a:off x="5346000" y="3456149"/>
            <a:ext cx="0" cy="6477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85</xdr:row>
      <xdr:rowOff>76200</xdr:rowOff>
    </xdr:to>
    <xdr:grpSp>
      <xdr:nvGrpSpPr>
        <xdr:cNvPr id="322" name="Shape 2">
          <a:extLst>
            <a:ext uri="{FF2B5EF4-FFF2-40B4-BE49-F238E27FC236}">
              <a16:creationId xmlns:a16="http://schemas.microsoft.com/office/drawing/2014/main" id="{8794D260-536E-4F65-AD00-1B9657AA45C5}"/>
            </a:ext>
          </a:extLst>
        </xdr:cNvPr>
        <xdr:cNvGrpSpPr/>
      </xdr:nvGrpSpPr>
      <xdr:grpSpPr>
        <a:xfrm>
          <a:off x="13630275" y="18531840"/>
          <a:ext cx="30480" cy="3124200"/>
          <a:chOff x="5346000" y="2751299"/>
          <a:chExt cx="0" cy="2057400"/>
        </a:xfrm>
      </xdr:grpSpPr>
      <xdr:cxnSp macro="">
        <xdr:nvCxnSpPr>
          <xdr:cNvPr id="323" name="Shape 15">
            <a:extLst>
              <a:ext uri="{FF2B5EF4-FFF2-40B4-BE49-F238E27FC236}">
                <a16:creationId xmlns:a16="http://schemas.microsoft.com/office/drawing/2014/main" id="{F02BCCCC-4CA0-483A-B1A3-6C1E33373178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68</xdr:row>
      <xdr:rowOff>114300</xdr:rowOff>
    </xdr:from>
    <xdr:to>
      <xdr:col>24</xdr:col>
      <xdr:colOff>28575</xdr:colOff>
      <xdr:row>85</xdr:row>
      <xdr:rowOff>76200</xdr:rowOff>
    </xdr:to>
    <xdr:grpSp>
      <xdr:nvGrpSpPr>
        <xdr:cNvPr id="324" name="Shape 2">
          <a:extLst>
            <a:ext uri="{FF2B5EF4-FFF2-40B4-BE49-F238E27FC236}">
              <a16:creationId xmlns:a16="http://schemas.microsoft.com/office/drawing/2014/main" id="{3FA6E9E8-FC1D-4BD1-BDBD-7F0030D61579}"/>
            </a:ext>
          </a:extLst>
        </xdr:cNvPr>
        <xdr:cNvGrpSpPr/>
      </xdr:nvGrpSpPr>
      <xdr:grpSpPr>
        <a:xfrm>
          <a:off x="13630275" y="18531840"/>
          <a:ext cx="30480" cy="3124200"/>
          <a:chOff x="5346000" y="2751299"/>
          <a:chExt cx="0" cy="2057400"/>
        </a:xfrm>
      </xdr:grpSpPr>
      <xdr:cxnSp macro="">
        <xdr:nvCxnSpPr>
          <xdr:cNvPr id="325" name="Shape 15">
            <a:extLst>
              <a:ext uri="{FF2B5EF4-FFF2-40B4-BE49-F238E27FC236}">
                <a16:creationId xmlns:a16="http://schemas.microsoft.com/office/drawing/2014/main" id="{FA5DC49C-9054-494C-84DE-B8F5F4A0596A}"/>
              </a:ext>
            </a:extLst>
          </xdr:cNvPr>
          <xdr:cNvCxnSpPr/>
        </xdr:nvCxnSpPr>
        <xdr:spPr>
          <a:xfrm rot="10800000">
            <a:off x="5346000" y="2751299"/>
            <a:ext cx="0" cy="20574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112</xdr:row>
      <xdr:rowOff>114300</xdr:rowOff>
    </xdr:from>
    <xdr:to>
      <xdr:col>24</xdr:col>
      <xdr:colOff>28575</xdr:colOff>
      <xdr:row>116</xdr:row>
      <xdr:rowOff>76200</xdr:rowOff>
    </xdr:to>
    <xdr:grpSp>
      <xdr:nvGrpSpPr>
        <xdr:cNvPr id="338" name="Shape 2">
          <a:extLst>
            <a:ext uri="{FF2B5EF4-FFF2-40B4-BE49-F238E27FC236}">
              <a16:creationId xmlns:a16="http://schemas.microsoft.com/office/drawing/2014/main" id="{7C2EBECA-D8C4-47CE-AAE6-113C88D0DE73}"/>
            </a:ext>
          </a:extLst>
        </xdr:cNvPr>
        <xdr:cNvGrpSpPr/>
      </xdr:nvGrpSpPr>
      <xdr:grpSpPr>
        <a:xfrm>
          <a:off x="13630275" y="28163520"/>
          <a:ext cx="30480" cy="723900"/>
          <a:chOff x="5346000" y="3418049"/>
          <a:chExt cx="0" cy="723900"/>
        </a:xfrm>
      </xdr:grpSpPr>
      <xdr:cxnSp macro="">
        <xdr:nvCxnSpPr>
          <xdr:cNvPr id="339" name="Shape 6">
            <a:extLst>
              <a:ext uri="{FF2B5EF4-FFF2-40B4-BE49-F238E27FC236}">
                <a16:creationId xmlns:a16="http://schemas.microsoft.com/office/drawing/2014/main" id="{D9456B4F-6D3B-4725-B8F7-D4FFA4F80192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112</xdr:row>
      <xdr:rowOff>114300</xdr:rowOff>
    </xdr:from>
    <xdr:to>
      <xdr:col>24</xdr:col>
      <xdr:colOff>28575</xdr:colOff>
      <xdr:row>116</xdr:row>
      <xdr:rowOff>76200</xdr:rowOff>
    </xdr:to>
    <xdr:grpSp>
      <xdr:nvGrpSpPr>
        <xdr:cNvPr id="340" name="Shape 2">
          <a:extLst>
            <a:ext uri="{FF2B5EF4-FFF2-40B4-BE49-F238E27FC236}">
              <a16:creationId xmlns:a16="http://schemas.microsoft.com/office/drawing/2014/main" id="{FAB3AF2E-2772-4694-8785-1335B5091A47}"/>
            </a:ext>
          </a:extLst>
        </xdr:cNvPr>
        <xdr:cNvGrpSpPr/>
      </xdr:nvGrpSpPr>
      <xdr:grpSpPr>
        <a:xfrm>
          <a:off x="13630275" y="28163520"/>
          <a:ext cx="30480" cy="723900"/>
          <a:chOff x="5346000" y="3418049"/>
          <a:chExt cx="0" cy="723900"/>
        </a:xfrm>
      </xdr:grpSpPr>
      <xdr:cxnSp macro="">
        <xdr:nvCxnSpPr>
          <xdr:cNvPr id="341" name="Shape 6">
            <a:extLst>
              <a:ext uri="{FF2B5EF4-FFF2-40B4-BE49-F238E27FC236}">
                <a16:creationId xmlns:a16="http://schemas.microsoft.com/office/drawing/2014/main" id="{79AC22D5-A1B3-4689-8BFA-91233357BA50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106</xdr:row>
      <xdr:rowOff>114300</xdr:rowOff>
    </xdr:from>
    <xdr:to>
      <xdr:col>24</xdr:col>
      <xdr:colOff>28575</xdr:colOff>
      <xdr:row>110</xdr:row>
      <xdr:rowOff>76200</xdr:rowOff>
    </xdr:to>
    <xdr:grpSp>
      <xdr:nvGrpSpPr>
        <xdr:cNvPr id="342" name="Shape 2">
          <a:extLst>
            <a:ext uri="{FF2B5EF4-FFF2-40B4-BE49-F238E27FC236}">
              <a16:creationId xmlns:a16="http://schemas.microsoft.com/office/drawing/2014/main" id="{12D7439C-019C-4998-8499-43E92EFAC59C}"/>
            </a:ext>
          </a:extLst>
        </xdr:cNvPr>
        <xdr:cNvGrpSpPr/>
      </xdr:nvGrpSpPr>
      <xdr:grpSpPr>
        <a:xfrm>
          <a:off x="13630275" y="26654760"/>
          <a:ext cx="30480" cy="1089660"/>
          <a:chOff x="5346000" y="3418049"/>
          <a:chExt cx="0" cy="723900"/>
        </a:xfrm>
      </xdr:grpSpPr>
      <xdr:cxnSp macro="">
        <xdr:nvCxnSpPr>
          <xdr:cNvPr id="343" name="Shape 6">
            <a:extLst>
              <a:ext uri="{FF2B5EF4-FFF2-40B4-BE49-F238E27FC236}">
                <a16:creationId xmlns:a16="http://schemas.microsoft.com/office/drawing/2014/main" id="{E8F6E72A-9B61-448D-B9B5-32792F9D59C4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106</xdr:row>
      <xdr:rowOff>114300</xdr:rowOff>
    </xdr:from>
    <xdr:to>
      <xdr:col>24</xdr:col>
      <xdr:colOff>28575</xdr:colOff>
      <xdr:row>110</xdr:row>
      <xdr:rowOff>76200</xdr:rowOff>
    </xdr:to>
    <xdr:grpSp>
      <xdr:nvGrpSpPr>
        <xdr:cNvPr id="344" name="Shape 2">
          <a:extLst>
            <a:ext uri="{FF2B5EF4-FFF2-40B4-BE49-F238E27FC236}">
              <a16:creationId xmlns:a16="http://schemas.microsoft.com/office/drawing/2014/main" id="{8E202FC5-CEE3-459E-A746-43AFE4CB2055}"/>
            </a:ext>
          </a:extLst>
        </xdr:cNvPr>
        <xdr:cNvGrpSpPr/>
      </xdr:nvGrpSpPr>
      <xdr:grpSpPr>
        <a:xfrm>
          <a:off x="13630275" y="26654760"/>
          <a:ext cx="30480" cy="1089660"/>
          <a:chOff x="5346000" y="3418049"/>
          <a:chExt cx="0" cy="723900"/>
        </a:xfrm>
      </xdr:grpSpPr>
      <xdr:cxnSp macro="">
        <xdr:nvCxnSpPr>
          <xdr:cNvPr id="345" name="Shape 6">
            <a:extLst>
              <a:ext uri="{FF2B5EF4-FFF2-40B4-BE49-F238E27FC236}">
                <a16:creationId xmlns:a16="http://schemas.microsoft.com/office/drawing/2014/main" id="{6654C327-84B8-43ED-9964-A787384FF1C3}"/>
              </a:ext>
            </a:extLst>
          </xdr:cNvPr>
          <xdr:cNvCxnSpPr/>
        </xdr:nvCxnSpPr>
        <xdr:spPr>
          <a:xfrm rot="10800000">
            <a:off x="5346000" y="3418049"/>
            <a:ext cx="0" cy="723900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46" name="Shape 2">
          <a:extLst>
            <a:ext uri="{FF2B5EF4-FFF2-40B4-BE49-F238E27FC236}">
              <a16:creationId xmlns:a16="http://schemas.microsoft.com/office/drawing/2014/main" id="{1FA8B39C-070D-4EF2-B287-7FE6D7E2634A}"/>
            </a:ext>
          </a:extLst>
        </xdr:cNvPr>
        <xdr:cNvGrpSpPr/>
      </xdr:nvGrpSpPr>
      <xdr:grpSpPr>
        <a:xfrm>
          <a:off x="13630275" y="15544800"/>
          <a:ext cx="30480" cy="723900"/>
          <a:chOff x="5346000" y="3513300"/>
          <a:chExt cx="0" cy="533399"/>
        </a:xfrm>
      </xdr:grpSpPr>
      <xdr:cxnSp macro="">
        <xdr:nvCxnSpPr>
          <xdr:cNvPr id="347" name="Shape 7">
            <a:extLst>
              <a:ext uri="{FF2B5EF4-FFF2-40B4-BE49-F238E27FC236}">
                <a16:creationId xmlns:a16="http://schemas.microsoft.com/office/drawing/2014/main" id="{3DFC990D-9E0F-428F-8FEF-4A0E35D20E00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48" name="Shape 2">
          <a:extLst>
            <a:ext uri="{FF2B5EF4-FFF2-40B4-BE49-F238E27FC236}">
              <a16:creationId xmlns:a16="http://schemas.microsoft.com/office/drawing/2014/main" id="{85FBF5AD-E70D-4E8B-9B3D-F1B1625F25D6}"/>
            </a:ext>
          </a:extLst>
        </xdr:cNvPr>
        <xdr:cNvGrpSpPr/>
      </xdr:nvGrpSpPr>
      <xdr:grpSpPr>
        <a:xfrm>
          <a:off x="13630275" y="15544800"/>
          <a:ext cx="30480" cy="723900"/>
          <a:chOff x="5346000" y="3513300"/>
          <a:chExt cx="0" cy="533399"/>
        </a:xfrm>
      </xdr:grpSpPr>
      <xdr:cxnSp macro="">
        <xdr:nvCxnSpPr>
          <xdr:cNvPr id="349" name="Shape 7">
            <a:extLst>
              <a:ext uri="{FF2B5EF4-FFF2-40B4-BE49-F238E27FC236}">
                <a16:creationId xmlns:a16="http://schemas.microsoft.com/office/drawing/2014/main" id="{DA2D4838-FC34-43E5-879E-DC93C77ABDA5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50" name="Shape 2">
          <a:extLst>
            <a:ext uri="{FF2B5EF4-FFF2-40B4-BE49-F238E27FC236}">
              <a16:creationId xmlns:a16="http://schemas.microsoft.com/office/drawing/2014/main" id="{68DF9657-F33D-41BB-B85C-7A452CAC9A0A}"/>
            </a:ext>
          </a:extLst>
        </xdr:cNvPr>
        <xdr:cNvGrpSpPr/>
      </xdr:nvGrpSpPr>
      <xdr:grpSpPr>
        <a:xfrm>
          <a:off x="13630275" y="15544800"/>
          <a:ext cx="30480" cy="723900"/>
          <a:chOff x="5346000" y="3513300"/>
          <a:chExt cx="0" cy="533399"/>
        </a:xfrm>
      </xdr:grpSpPr>
      <xdr:cxnSp macro="">
        <xdr:nvCxnSpPr>
          <xdr:cNvPr id="351" name="Shape 7">
            <a:extLst>
              <a:ext uri="{FF2B5EF4-FFF2-40B4-BE49-F238E27FC236}">
                <a16:creationId xmlns:a16="http://schemas.microsoft.com/office/drawing/2014/main" id="{7ADB4055-B46E-4EA0-8560-F53B03E82766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52" name="Shape 2">
          <a:extLst>
            <a:ext uri="{FF2B5EF4-FFF2-40B4-BE49-F238E27FC236}">
              <a16:creationId xmlns:a16="http://schemas.microsoft.com/office/drawing/2014/main" id="{93F70C7E-24DD-432E-BA2F-E59B65ADAE1A}"/>
            </a:ext>
          </a:extLst>
        </xdr:cNvPr>
        <xdr:cNvGrpSpPr/>
      </xdr:nvGrpSpPr>
      <xdr:grpSpPr>
        <a:xfrm>
          <a:off x="13630275" y="15544800"/>
          <a:ext cx="30480" cy="723900"/>
          <a:chOff x="5346000" y="3513300"/>
          <a:chExt cx="0" cy="533399"/>
        </a:xfrm>
      </xdr:grpSpPr>
      <xdr:cxnSp macro="">
        <xdr:nvCxnSpPr>
          <xdr:cNvPr id="353" name="Shape 7">
            <a:extLst>
              <a:ext uri="{FF2B5EF4-FFF2-40B4-BE49-F238E27FC236}">
                <a16:creationId xmlns:a16="http://schemas.microsoft.com/office/drawing/2014/main" id="{46B8D039-844D-45AC-BDFF-C14EA77C7DA1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  <xdr:twoCellAnchor>
    <xdr:from>
      <xdr:col>23</xdr:col>
      <xdr:colOff>600075</xdr:colOff>
      <xdr:row>56</xdr:row>
      <xdr:rowOff>114300</xdr:rowOff>
    </xdr:from>
    <xdr:to>
      <xdr:col>24</xdr:col>
      <xdr:colOff>28575</xdr:colOff>
      <xdr:row>60</xdr:row>
      <xdr:rowOff>76200</xdr:rowOff>
    </xdr:to>
    <xdr:grpSp>
      <xdr:nvGrpSpPr>
        <xdr:cNvPr id="354" name="Shape 2">
          <a:extLst>
            <a:ext uri="{FF2B5EF4-FFF2-40B4-BE49-F238E27FC236}">
              <a16:creationId xmlns:a16="http://schemas.microsoft.com/office/drawing/2014/main" id="{7446B3B8-9FE3-45C3-9EC9-ACBF7EB5D532}"/>
            </a:ext>
          </a:extLst>
        </xdr:cNvPr>
        <xdr:cNvGrpSpPr/>
      </xdr:nvGrpSpPr>
      <xdr:grpSpPr>
        <a:xfrm>
          <a:off x="13630275" y="15544800"/>
          <a:ext cx="30480" cy="723900"/>
          <a:chOff x="5346000" y="3513300"/>
          <a:chExt cx="0" cy="533399"/>
        </a:xfrm>
      </xdr:grpSpPr>
      <xdr:cxnSp macro="">
        <xdr:nvCxnSpPr>
          <xdr:cNvPr id="355" name="Shape 7">
            <a:extLst>
              <a:ext uri="{FF2B5EF4-FFF2-40B4-BE49-F238E27FC236}">
                <a16:creationId xmlns:a16="http://schemas.microsoft.com/office/drawing/2014/main" id="{01BC1FB5-C39A-4F60-9EE7-05253729309A}"/>
              </a:ext>
            </a:extLst>
          </xdr:cNvPr>
          <xdr:cNvCxnSpPr/>
        </xdr:nvCxnSpPr>
        <xdr:spPr>
          <a:xfrm rot="10800000">
            <a:off x="5346000" y="3513300"/>
            <a:ext cx="0" cy="533399"/>
          </a:xfrm>
          <a:prstGeom prst="straightConnector1">
            <a:avLst/>
          </a:prstGeom>
          <a:noFill/>
          <a:ln w="952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</xdr:spPr>
      </xdr:cxnSp>
    </xdr:grpSp>
    <xdr:clientData fLocksWithSheet="0"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AE149"/>
  <sheetViews>
    <sheetView tabSelected="1" topLeftCell="A95" zoomScaleNormal="100" workbookViewId="0">
      <selection activeCell="C65" sqref="C65:F65"/>
    </sheetView>
  </sheetViews>
  <sheetFormatPr defaultColWidth="17.44140625" defaultRowHeight="15" customHeight="1"/>
  <cols>
    <col min="1" max="2" width="8.21875" style="2" customWidth="1"/>
    <col min="3" max="3" width="5.44140625" style="2" customWidth="1"/>
    <col min="4" max="4" width="7.77734375" style="2" customWidth="1"/>
    <col min="5" max="5" width="18.77734375" style="2" customWidth="1"/>
    <col min="6" max="6" width="30.44140625" style="2" customWidth="1"/>
    <col min="7" max="19" width="6.5546875" style="2" customWidth="1"/>
    <col min="20" max="20" width="8.44140625" style="2" customWidth="1"/>
    <col min="21" max="24" width="6.5546875" style="2" customWidth="1"/>
    <col min="25" max="26" width="6" style="2" customWidth="1"/>
    <col min="27" max="28" width="5.44140625" style="2" customWidth="1"/>
    <col min="29" max="29" width="1.5546875" style="2" customWidth="1"/>
    <col min="30" max="30" width="18.5546875" style="2" customWidth="1"/>
    <col min="31" max="16384" width="17.44140625" style="2"/>
  </cols>
  <sheetData>
    <row r="1" spans="1:31" ht="9.75" customHeight="1">
      <c r="A1" s="189" t="s">
        <v>0</v>
      </c>
      <c r="B1" s="190"/>
      <c r="C1" s="190"/>
      <c r="D1" s="190"/>
      <c r="E1" s="190"/>
      <c r="F1" s="190"/>
      <c r="G1" s="190"/>
      <c r="H1" s="190"/>
      <c r="I1" s="190"/>
      <c r="J1" s="154"/>
      <c r="K1" s="193"/>
      <c r="L1" s="190"/>
      <c r="M1" s="190"/>
      <c r="N1" s="190"/>
      <c r="O1" s="154"/>
      <c r="P1" s="195" t="s">
        <v>107</v>
      </c>
      <c r="Q1" s="190"/>
      <c r="R1" s="190"/>
      <c r="S1" s="190"/>
      <c r="T1" s="190"/>
      <c r="U1" s="190"/>
      <c r="V1" s="190"/>
      <c r="W1" s="190"/>
      <c r="X1" s="190"/>
      <c r="Y1" s="190"/>
      <c r="Z1" s="190"/>
      <c r="AA1" s="190"/>
      <c r="AB1" s="154"/>
      <c r="AC1" s="1"/>
    </row>
    <row r="2" spans="1:31" ht="9.75" customHeight="1" thickBot="1">
      <c r="A2" s="191"/>
      <c r="B2" s="192"/>
      <c r="C2" s="192"/>
      <c r="D2" s="192"/>
      <c r="E2" s="192"/>
      <c r="F2" s="192"/>
      <c r="G2" s="192"/>
      <c r="H2" s="192"/>
      <c r="I2" s="192"/>
      <c r="J2" s="126"/>
      <c r="K2" s="155"/>
      <c r="L2" s="194"/>
      <c r="M2" s="194"/>
      <c r="N2" s="194"/>
      <c r="O2" s="156"/>
      <c r="P2" s="155"/>
      <c r="Q2" s="194"/>
      <c r="R2" s="194"/>
      <c r="S2" s="194"/>
      <c r="T2" s="194"/>
      <c r="U2" s="194"/>
      <c r="V2" s="194"/>
      <c r="W2" s="194"/>
      <c r="X2" s="194"/>
      <c r="Y2" s="194"/>
      <c r="Z2" s="194"/>
      <c r="AA2" s="194"/>
      <c r="AB2" s="156"/>
      <c r="AC2" s="3"/>
    </row>
    <row r="3" spans="1:31" ht="11.25" customHeight="1" thickBot="1">
      <c r="A3" s="196"/>
      <c r="B3" s="197"/>
      <c r="C3" s="201" t="s">
        <v>2</v>
      </c>
      <c r="D3" s="154"/>
      <c r="E3" s="202" t="s">
        <v>122</v>
      </c>
      <c r="F3" s="190"/>
      <c r="G3" s="190"/>
      <c r="H3" s="190"/>
      <c r="I3" s="203" t="s">
        <v>3</v>
      </c>
      <c r="J3" s="119"/>
      <c r="K3" s="204" t="s">
        <v>81</v>
      </c>
      <c r="L3" s="205"/>
      <c r="M3" s="206" t="s">
        <v>4</v>
      </c>
      <c r="N3" s="205"/>
      <c r="O3" s="206" t="s">
        <v>5</v>
      </c>
      <c r="P3" s="205"/>
      <c r="Q3" s="206" t="s">
        <v>6</v>
      </c>
      <c r="R3" s="205"/>
      <c r="S3" s="206" t="s">
        <v>7</v>
      </c>
      <c r="T3" s="205"/>
      <c r="U3" s="206" t="s">
        <v>8</v>
      </c>
      <c r="V3" s="205"/>
      <c r="W3" s="206" t="s">
        <v>9</v>
      </c>
      <c r="X3" s="205"/>
      <c r="Y3" s="233" t="s">
        <v>43</v>
      </c>
      <c r="Z3" s="234"/>
      <c r="AA3" s="235" t="s">
        <v>10</v>
      </c>
      <c r="AB3" s="154"/>
      <c r="AC3" s="3"/>
    </row>
    <row r="4" spans="1:31" ht="13.5" customHeight="1" thickBot="1">
      <c r="A4" s="198"/>
      <c r="B4" s="197"/>
      <c r="C4" s="155"/>
      <c r="D4" s="156"/>
      <c r="E4" s="194"/>
      <c r="F4" s="194"/>
      <c r="G4" s="194"/>
      <c r="H4" s="194"/>
      <c r="I4" s="172" t="s">
        <v>26</v>
      </c>
      <c r="J4" s="114"/>
      <c r="K4" s="147" t="s">
        <v>113</v>
      </c>
      <c r="L4" s="148"/>
      <c r="M4" s="173" t="s">
        <v>114</v>
      </c>
      <c r="N4" s="174"/>
      <c r="O4" s="147" t="s">
        <v>114</v>
      </c>
      <c r="P4" s="148"/>
      <c r="Q4" s="173" t="s">
        <v>113</v>
      </c>
      <c r="R4" s="174"/>
      <c r="S4" s="173" t="s">
        <v>114</v>
      </c>
      <c r="T4" s="174"/>
      <c r="U4" s="500" t="s">
        <v>118</v>
      </c>
      <c r="V4" s="501"/>
      <c r="W4" s="147" t="s">
        <v>133</v>
      </c>
      <c r="X4" s="148"/>
      <c r="Y4" s="149">
        <f>SUM(K7:X7)</f>
        <v>50</v>
      </c>
      <c r="Z4" s="150"/>
      <c r="AA4" s="153">
        <f>SUM(Y9,AA9)</f>
        <v>50</v>
      </c>
      <c r="AB4" s="154"/>
      <c r="AC4" s="4"/>
      <c r="AD4" s="2" t="s">
        <v>77</v>
      </c>
      <c r="AE4" s="2">
        <f>SUM(G27:H38)</f>
        <v>31</v>
      </c>
    </row>
    <row r="5" spans="1:31" ht="24.75" customHeight="1" thickBot="1">
      <c r="A5" s="198"/>
      <c r="B5" s="197"/>
      <c r="C5" s="157"/>
      <c r="D5" s="158"/>
      <c r="E5" s="158"/>
      <c r="F5" s="158"/>
      <c r="G5" s="158"/>
      <c r="H5" s="159"/>
      <c r="I5" s="166" t="s">
        <v>30</v>
      </c>
      <c r="J5" s="114"/>
      <c r="K5" s="167">
        <v>1.5</v>
      </c>
      <c r="L5" s="168"/>
      <c r="M5" s="105">
        <v>0.75</v>
      </c>
      <c r="N5" s="168"/>
      <c r="O5" s="169">
        <v>1</v>
      </c>
      <c r="P5" s="170"/>
      <c r="Q5" s="105">
        <v>0.75</v>
      </c>
      <c r="R5" s="171"/>
      <c r="S5" s="105">
        <v>0.75</v>
      </c>
      <c r="T5" s="168"/>
      <c r="U5" s="105"/>
      <c r="V5" s="168"/>
      <c r="W5" s="175"/>
      <c r="X5" s="168"/>
      <c r="Y5" s="151"/>
      <c r="Z5" s="152"/>
      <c r="AA5" s="155"/>
      <c r="AB5" s="156"/>
      <c r="AC5" s="5"/>
      <c r="AD5" s="2" t="s">
        <v>78</v>
      </c>
      <c r="AE5" s="2">
        <f>SUM(I27:J38)</f>
        <v>28</v>
      </c>
    </row>
    <row r="6" spans="1:31" ht="13.5" customHeight="1">
      <c r="A6" s="198"/>
      <c r="B6" s="197"/>
      <c r="C6" s="160"/>
      <c r="D6" s="161"/>
      <c r="E6" s="161"/>
      <c r="F6" s="161"/>
      <c r="G6" s="161"/>
      <c r="H6" s="162"/>
      <c r="I6" s="176" t="s">
        <v>27</v>
      </c>
      <c r="J6" s="114"/>
      <c r="K6" s="179" t="s">
        <v>115</v>
      </c>
      <c r="L6" s="180"/>
      <c r="M6" s="177" t="s">
        <v>133</v>
      </c>
      <c r="N6" s="178"/>
      <c r="O6" s="177" t="s">
        <v>119</v>
      </c>
      <c r="P6" s="178"/>
      <c r="Q6" s="177" t="s">
        <v>116</v>
      </c>
      <c r="R6" s="178"/>
      <c r="S6" s="179" t="s">
        <v>117</v>
      </c>
      <c r="T6" s="180"/>
      <c r="U6" s="181" t="s">
        <v>134</v>
      </c>
      <c r="V6" s="182"/>
      <c r="W6" s="177" t="s">
        <v>135</v>
      </c>
      <c r="X6" s="178"/>
      <c r="Y6" s="183" t="s">
        <v>11</v>
      </c>
      <c r="Z6" s="154"/>
      <c r="AA6" s="184">
        <f>SUM(AA103:AB122)</f>
        <v>101</v>
      </c>
      <c r="AB6" s="154"/>
      <c r="AC6" s="5"/>
      <c r="AD6" s="6" t="s">
        <v>73</v>
      </c>
      <c r="AE6" s="2">
        <f>SUM(G12:G25)</f>
        <v>0</v>
      </c>
    </row>
    <row r="7" spans="1:31" ht="13.5" customHeight="1" thickBot="1">
      <c r="A7" s="199"/>
      <c r="B7" s="200"/>
      <c r="C7" s="163"/>
      <c r="D7" s="164"/>
      <c r="E7" s="164"/>
      <c r="F7" s="164"/>
      <c r="G7" s="164"/>
      <c r="H7" s="165"/>
      <c r="I7" s="185" t="s">
        <v>31</v>
      </c>
      <c r="J7" s="186"/>
      <c r="K7" s="187">
        <v>9.5</v>
      </c>
      <c r="L7" s="188"/>
      <c r="M7" s="187">
        <v>12</v>
      </c>
      <c r="N7" s="188"/>
      <c r="O7" s="187">
        <v>9.75</v>
      </c>
      <c r="P7" s="188"/>
      <c r="Q7" s="187">
        <v>8.75</v>
      </c>
      <c r="R7" s="188"/>
      <c r="S7" s="236">
        <v>9.5</v>
      </c>
      <c r="T7" s="237"/>
      <c r="U7" s="238">
        <v>0.25</v>
      </c>
      <c r="V7" s="239"/>
      <c r="W7" s="207">
        <v>0.25</v>
      </c>
      <c r="X7" s="208"/>
      <c r="Y7" s="155"/>
      <c r="Z7" s="156"/>
      <c r="AA7" s="155"/>
      <c r="AB7" s="156"/>
      <c r="AC7" s="5"/>
      <c r="AD7" s="2" t="s">
        <v>74</v>
      </c>
      <c r="AE7" s="2">
        <f>SUM(H12:H25)</f>
        <v>0</v>
      </c>
    </row>
    <row r="8" spans="1:31" ht="13.5" customHeight="1">
      <c r="A8" s="209" t="s">
        <v>12</v>
      </c>
      <c r="B8" s="212">
        <v>2</v>
      </c>
      <c r="C8" s="213"/>
      <c r="D8" s="214"/>
      <c r="E8" s="214"/>
      <c r="F8" s="215"/>
      <c r="G8" s="222" t="s">
        <v>42</v>
      </c>
      <c r="H8" s="223"/>
      <c r="I8" s="224" t="s">
        <v>28</v>
      </c>
      <c r="J8" s="224" t="s">
        <v>29</v>
      </c>
      <c r="K8" s="7" t="s">
        <v>13</v>
      </c>
      <c r="L8" s="8" t="s">
        <v>14</v>
      </c>
      <c r="M8" s="7" t="s">
        <v>13</v>
      </c>
      <c r="N8" s="8" t="s">
        <v>14</v>
      </c>
      <c r="O8" s="7" t="s">
        <v>13</v>
      </c>
      <c r="P8" s="8" t="s">
        <v>14</v>
      </c>
      <c r="Q8" s="7" t="s">
        <v>13</v>
      </c>
      <c r="R8" s="8" t="s">
        <v>14</v>
      </c>
      <c r="S8" s="7" t="s">
        <v>13</v>
      </c>
      <c r="T8" s="8" t="s">
        <v>14</v>
      </c>
      <c r="U8" s="9" t="s">
        <v>13</v>
      </c>
      <c r="V8" s="10" t="s">
        <v>14</v>
      </c>
      <c r="W8" s="9" t="s">
        <v>13</v>
      </c>
      <c r="X8" s="10" t="s">
        <v>14</v>
      </c>
      <c r="Y8" s="246" t="s">
        <v>39</v>
      </c>
      <c r="Z8" s="119"/>
      <c r="AA8" s="246" t="s">
        <v>38</v>
      </c>
      <c r="AB8" s="119"/>
      <c r="AC8" s="5"/>
      <c r="AD8" s="2" t="s">
        <v>75</v>
      </c>
      <c r="AE8" s="2">
        <f>SUM(I12:I25)</f>
        <v>0</v>
      </c>
    </row>
    <row r="9" spans="1:31" ht="13.5" customHeight="1">
      <c r="A9" s="210"/>
      <c r="B9" s="210"/>
      <c r="C9" s="216"/>
      <c r="D9" s="217"/>
      <c r="E9" s="217"/>
      <c r="F9" s="218"/>
      <c r="G9" s="240">
        <f>AA9/AA4</f>
        <v>0.04</v>
      </c>
      <c r="H9" s="192"/>
      <c r="I9" s="210"/>
      <c r="J9" s="210"/>
      <c r="K9" s="227">
        <f>SUM(K12:L101)</f>
        <v>7.75</v>
      </c>
      <c r="L9" s="225">
        <f>SUM(K103:K122)</f>
        <v>1.75</v>
      </c>
      <c r="M9" s="227">
        <f>SUM(M12:N101)</f>
        <v>12</v>
      </c>
      <c r="N9" s="225">
        <f>SUM(M103:M122)</f>
        <v>0</v>
      </c>
      <c r="O9" s="227">
        <f>SUM(O12:P101)</f>
        <v>9.5</v>
      </c>
      <c r="P9" s="225">
        <f>SUM(O103:O122)</f>
        <v>0.25</v>
      </c>
      <c r="Q9" s="227">
        <f>SUM(Q12:R101)</f>
        <v>8.75</v>
      </c>
      <c r="R9" s="225">
        <f>SUM(Q103:Q122)</f>
        <v>0</v>
      </c>
      <c r="S9" s="227">
        <f>SUM(S12:T101)</f>
        <v>9.5</v>
      </c>
      <c r="T9" s="225">
        <f>SUM(S103:S122)</f>
        <v>0</v>
      </c>
      <c r="U9" s="229">
        <f>SUM(U12:V68,U69:V101)</f>
        <v>0.25</v>
      </c>
      <c r="V9" s="230">
        <f>SUM(U103:U122)</f>
        <v>0</v>
      </c>
      <c r="W9" s="227">
        <f>SUM(W12:X101)</f>
        <v>0.25</v>
      </c>
      <c r="X9" s="230">
        <f>SUM(W103:W122)</f>
        <v>0</v>
      </c>
      <c r="Y9" s="231">
        <f>SUM(Y12:Z101)</f>
        <v>48</v>
      </c>
      <c r="Z9" s="232"/>
      <c r="AA9" s="231">
        <f>SUM(Y103:Z122)</f>
        <v>2</v>
      </c>
      <c r="AB9" s="232"/>
      <c r="AC9" s="5"/>
      <c r="AD9" s="2" t="s">
        <v>79</v>
      </c>
      <c r="AE9" s="2">
        <f>SUM(I58:J61)</f>
        <v>5</v>
      </c>
    </row>
    <row r="10" spans="1:31" ht="13.5" customHeight="1" thickBot="1">
      <c r="A10" s="211"/>
      <c r="B10" s="211"/>
      <c r="C10" s="219"/>
      <c r="D10" s="220"/>
      <c r="E10" s="220"/>
      <c r="F10" s="221"/>
      <c r="G10" s="155"/>
      <c r="H10" s="194"/>
      <c r="I10" s="211"/>
      <c r="J10" s="211"/>
      <c r="K10" s="228"/>
      <c r="L10" s="226"/>
      <c r="M10" s="228"/>
      <c r="N10" s="226"/>
      <c r="O10" s="228"/>
      <c r="P10" s="226"/>
      <c r="Q10" s="228"/>
      <c r="R10" s="226"/>
      <c r="S10" s="228"/>
      <c r="T10" s="226"/>
      <c r="U10" s="155"/>
      <c r="V10" s="211"/>
      <c r="W10" s="228"/>
      <c r="X10" s="211"/>
      <c r="Y10" s="155"/>
      <c r="Z10" s="156"/>
      <c r="AA10" s="155"/>
      <c r="AB10" s="156"/>
      <c r="AC10" s="5"/>
      <c r="AD10" s="2" t="s">
        <v>76</v>
      </c>
      <c r="AE10" s="2">
        <f>SUM(J12:J25)</f>
        <v>0</v>
      </c>
    </row>
    <row r="11" spans="1:31" ht="21" customHeight="1" thickBot="1">
      <c r="A11" s="259" t="s">
        <v>35</v>
      </c>
      <c r="B11" s="234"/>
      <c r="C11" s="260" t="s">
        <v>63</v>
      </c>
      <c r="D11" s="261"/>
      <c r="E11" s="234"/>
      <c r="F11" s="11" t="s">
        <v>51</v>
      </c>
      <c r="G11" s="12" t="s">
        <v>73</v>
      </c>
      <c r="H11" s="13" t="s">
        <v>72</v>
      </c>
      <c r="I11" s="14" t="s">
        <v>55</v>
      </c>
      <c r="J11" s="14" t="s">
        <v>23</v>
      </c>
      <c r="K11" s="262" t="s">
        <v>44</v>
      </c>
      <c r="L11" s="263"/>
      <c r="M11" s="262" t="s">
        <v>45</v>
      </c>
      <c r="N11" s="263"/>
      <c r="O11" s="264" t="s">
        <v>46</v>
      </c>
      <c r="P11" s="190"/>
      <c r="Q11" s="262" t="s">
        <v>48</v>
      </c>
      <c r="R11" s="263"/>
      <c r="S11" s="262" t="s">
        <v>47</v>
      </c>
      <c r="T11" s="263"/>
      <c r="U11" s="264" t="s">
        <v>49</v>
      </c>
      <c r="V11" s="190"/>
      <c r="W11" s="264" t="s">
        <v>50</v>
      </c>
      <c r="X11" s="190"/>
      <c r="Y11" s="275" t="s">
        <v>16</v>
      </c>
      <c r="Z11" s="154"/>
      <c r="AA11" s="245" t="s">
        <v>36</v>
      </c>
      <c r="AB11" s="234"/>
      <c r="AC11" s="5"/>
    </row>
    <row r="12" spans="1:31" ht="51.75" customHeight="1" thickBot="1">
      <c r="A12" s="249" t="s">
        <v>62</v>
      </c>
      <c r="B12" s="250"/>
      <c r="C12" s="255" t="s">
        <v>88</v>
      </c>
      <c r="D12" s="242"/>
      <c r="E12" s="256"/>
      <c r="F12" s="15" t="s">
        <v>91</v>
      </c>
      <c r="G12" s="16"/>
      <c r="H12" s="17"/>
      <c r="I12" s="17"/>
      <c r="J12" s="17"/>
      <c r="K12" s="247">
        <v>0.5</v>
      </c>
      <c r="L12" s="248"/>
      <c r="M12" s="257">
        <v>0.5</v>
      </c>
      <c r="N12" s="258"/>
      <c r="O12" s="247">
        <v>0.5</v>
      </c>
      <c r="P12" s="248"/>
      <c r="Q12" s="257">
        <v>0.5</v>
      </c>
      <c r="R12" s="276"/>
      <c r="S12" s="247">
        <v>0.5</v>
      </c>
      <c r="T12" s="248"/>
      <c r="U12" s="118"/>
      <c r="V12" s="119"/>
      <c r="W12" s="241"/>
      <c r="X12" s="242"/>
      <c r="Y12" s="118">
        <f>SUM(K12:X12)</f>
        <v>2.5</v>
      </c>
      <c r="Z12" s="119"/>
      <c r="AA12" s="153">
        <f>SUM(Y12:Z25)</f>
        <v>11.75</v>
      </c>
      <c r="AB12" s="154"/>
      <c r="AC12" s="4"/>
    </row>
    <row r="13" spans="1:31" ht="15" customHeight="1" thickBot="1">
      <c r="A13" s="251"/>
      <c r="B13" s="252"/>
      <c r="C13" s="265" t="s">
        <v>87</v>
      </c>
      <c r="D13" s="117"/>
      <c r="E13" s="266"/>
      <c r="F13" s="15" t="s">
        <v>91</v>
      </c>
      <c r="G13" s="19"/>
      <c r="H13" s="20"/>
      <c r="I13" s="20"/>
      <c r="J13" s="20"/>
      <c r="K13" s="247">
        <v>0.5</v>
      </c>
      <c r="L13" s="248"/>
      <c r="M13" s="243">
        <v>0.5</v>
      </c>
      <c r="N13" s="244"/>
      <c r="O13" s="247">
        <v>0.5</v>
      </c>
      <c r="P13" s="248"/>
      <c r="Q13" s="105">
        <v>0.5</v>
      </c>
      <c r="R13" s="113"/>
      <c r="S13" s="115">
        <v>0.5</v>
      </c>
      <c r="T13" s="112"/>
      <c r="U13" s="116"/>
      <c r="V13" s="114"/>
      <c r="W13" s="107"/>
      <c r="X13" s="117"/>
      <c r="Y13" s="118">
        <f t="shared" ref="Y13:Y74" si="0">SUM(K13:X13)</f>
        <v>2.5</v>
      </c>
      <c r="Z13" s="119"/>
      <c r="AA13" s="191"/>
      <c r="AB13" s="126"/>
      <c r="AC13" s="4"/>
    </row>
    <row r="14" spans="1:31" ht="15" customHeight="1" thickBot="1">
      <c r="A14" s="251"/>
      <c r="B14" s="252"/>
      <c r="C14" s="265" t="s">
        <v>103</v>
      </c>
      <c r="D14" s="117"/>
      <c r="E14" s="266"/>
      <c r="F14" s="15" t="s">
        <v>91</v>
      </c>
      <c r="G14" s="19"/>
      <c r="H14" s="20"/>
      <c r="I14" s="20"/>
      <c r="J14" s="20"/>
      <c r="K14" s="115">
        <v>0.25</v>
      </c>
      <c r="L14" s="104"/>
      <c r="M14" s="243"/>
      <c r="N14" s="244"/>
      <c r="O14" s="107"/>
      <c r="P14" s="114"/>
      <c r="Q14" s="105"/>
      <c r="R14" s="113"/>
      <c r="S14" s="115"/>
      <c r="T14" s="112"/>
      <c r="U14" s="116"/>
      <c r="V14" s="114"/>
      <c r="W14" s="107"/>
      <c r="X14" s="117"/>
      <c r="Y14" s="118">
        <f t="shared" si="0"/>
        <v>0.25</v>
      </c>
      <c r="Z14" s="119"/>
      <c r="AA14" s="155"/>
      <c r="AB14" s="156"/>
      <c r="AC14" s="4"/>
    </row>
    <row r="15" spans="1:31" ht="15" customHeight="1" thickBot="1">
      <c r="A15" s="251"/>
      <c r="B15" s="252"/>
      <c r="C15" s="265" t="s">
        <v>90</v>
      </c>
      <c r="D15" s="117"/>
      <c r="E15" s="266"/>
      <c r="F15" s="15" t="s">
        <v>91</v>
      </c>
      <c r="G15" s="19"/>
      <c r="H15" s="20"/>
      <c r="I15" s="20"/>
      <c r="J15" s="20"/>
      <c r="K15" s="247">
        <v>0.5</v>
      </c>
      <c r="L15" s="248"/>
      <c r="M15" s="105">
        <v>0.5</v>
      </c>
      <c r="N15" s="113"/>
      <c r="O15" s="107">
        <v>0.5</v>
      </c>
      <c r="P15" s="114"/>
      <c r="Q15" s="105">
        <v>0.5</v>
      </c>
      <c r="R15" s="113"/>
      <c r="S15" s="115">
        <v>0.5</v>
      </c>
      <c r="T15" s="112"/>
      <c r="U15" s="116"/>
      <c r="V15" s="114"/>
      <c r="W15" s="107"/>
      <c r="X15" s="117"/>
      <c r="Y15" s="118">
        <f t="shared" si="0"/>
        <v>2.5</v>
      </c>
      <c r="Z15" s="119"/>
      <c r="AA15" s="201" t="s">
        <v>37</v>
      </c>
      <c r="AB15" s="154"/>
      <c r="AC15" s="4"/>
    </row>
    <row r="16" spans="1:31" ht="31.5" customHeight="1" thickBot="1">
      <c r="A16" s="251"/>
      <c r="B16" s="252"/>
      <c r="C16" s="265" t="s">
        <v>97</v>
      </c>
      <c r="D16" s="117"/>
      <c r="E16" s="266"/>
      <c r="F16" s="15" t="s">
        <v>91</v>
      </c>
      <c r="G16" s="19"/>
      <c r="H16" s="20"/>
      <c r="I16" s="20"/>
      <c r="J16" s="20"/>
      <c r="K16" s="115">
        <v>0.25</v>
      </c>
      <c r="L16" s="112"/>
      <c r="M16" s="105">
        <v>0.25</v>
      </c>
      <c r="N16" s="113"/>
      <c r="O16" s="107"/>
      <c r="P16" s="114"/>
      <c r="Q16" s="105">
        <v>0.25</v>
      </c>
      <c r="R16" s="113"/>
      <c r="S16" s="115">
        <v>0.25</v>
      </c>
      <c r="T16" s="112"/>
      <c r="U16" s="116"/>
      <c r="V16" s="114"/>
      <c r="W16" s="107"/>
      <c r="X16" s="117"/>
      <c r="Y16" s="118">
        <f t="shared" si="0"/>
        <v>1</v>
      </c>
      <c r="Z16" s="119"/>
      <c r="AA16" s="191"/>
      <c r="AB16" s="126"/>
      <c r="AC16" s="4"/>
    </row>
    <row r="17" spans="1:29" ht="28.5" customHeight="1" thickBot="1">
      <c r="A17" s="251"/>
      <c r="B17" s="252"/>
      <c r="C17" s="265" t="s">
        <v>98</v>
      </c>
      <c r="D17" s="117"/>
      <c r="E17" s="266"/>
      <c r="F17" s="15" t="s">
        <v>91</v>
      </c>
      <c r="G17" s="19"/>
      <c r="H17" s="20"/>
      <c r="I17" s="20"/>
      <c r="J17" s="20"/>
      <c r="K17" s="247">
        <v>0.25</v>
      </c>
      <c r="L17" s="248"/>
      <c r="M17" s="105"/>
      <c r="N17" s="113"/>
      <c r="O17" s="247">
        <v>0.25</v>
      </c>
      <c r="P17" s="248"/>
      <c r="Q17" s="267"/>
      <c r="R17" s="113"/>
      <c r="S17" s="115"/>
      <c r="T17" s="112"/>
      <c r="U17" s="116"/>
      <c r="V17" s="114"/>
      <c r="W17" s="107"/>
      <c r="X17" s="117"/>
      <c r="Y17" s="118">
        <f t="shared" si="0"/>
        <v>0.5</v>
      </c>
      <c r="Z17" s="119"/>
      <c r="AA17" s="155"/>
      <c r="AB17" s="156"/>
      <c r="AC17" s="4"/>
    </row>
    <row r="18" spans="1:29" ht="15" customHeight="1" thickBot="1">
      <c r="A18" s="251"/>
      <c r="B18" s="252"/>
      <c r="C18" s="295" t="s">
        <v>89</v>
      </c>
      <c r="D18" s="296"/>
      <c r="E18" s="296"/>
      <c r="F18" s="15" t="s">
        <v>91</v>
      </c>
      <c r="G18" s="19"/>
      <c r="H18" s="20"/>
      <c r="I18" s="20"/>
      <c r="J18" s="20"/>
      <c r="K18" s="115">
        <v>0.5</v>
      </c>
      <c r="L18" s="112"/>
      <c r="M18" s="105">
        <v>0.5</v>
      </c>
      <c r="N18" s="106"/>
      <c r="O18" s="107">
        <v>0.5</v>
      </c>
      <c r="P18" s="114"/>
      <c r="Q18" s="105">
        <v>0.5</v>
      </c>
      <c r="R18" s="113"/>
      <c r="S18" s="115">
        <v>0.5</v>
      </c>
      <c r="T18" s="112"/>
      <c r="U18" s="116"/>
      <c r="V18" s="114"/>
      <c r="W18" s="107"/>
      <c r="X18" s="117"/>
      <c r="Y18" s="118">
        <f t="shared" si="0"/>
        <v>2.5</v>
      </c>
      <c r="Z18" s="119"/>
      <c r="AA18" s="285">
        <f>AA12/AA4</f>
        <v>0.23499999999999999</v>
      </c>
      <c r="AB18" s="154"/>
      <c r="AC18" s="4"/>
    </row>
    <row r="19" spans="1:29" ht="33.75" customHeight="1" thickBot="1">
      <c r="A19" s="251"/>
      <c r="B19" s="252"/>
      <c r="C19" s="286" t="s">
        <v>99</v>
      </c>
      <c r="D19" s="287"/>
      <c r="E19" s="287"/>
      <c r="F19" s="15" t="s">
        <v>91</v>
      </c>
      <c r="G19" s="19"/>
      <c r="H19" s="20"/>
      <c r="I19" s="20"/>
      <c r="J19" s="20"/>
      <c r="K19" s="247"/>
      <c r="L19" s="248"/>
      <c r="M19" s="105"/>
      <c r="N19" s="106"/>
      <c r="O19" s="288"/>
      <c r="P19" s="289"/>
      <c r="Q19" s="290"/>
      <c r="R19" s="291"/>
      <c r="S19" s="292"/>
      <c r="T19" s="293"/>
      <c r="U19" s="294"/>
      <c r="V19" s="289"/>
      <c r="W19" s="288"/>
      <c r="X19" s="289"/>
      <c r="Y19" s="118">
        <f t="shared" si="0"/>
        <v>0</v>
      </c>
      <c r="Z19" s="119"/>
      <c r="AA19" s="191"/>
      <c r="AB19" s="126"/>
      <c r="AC19" s="4"/>
    </row>
    <row r="20" spans="1:29" ht="54" customHeight="1" thickBot="1">
      <c r="A20" s="251"/>
      <c r="B20" s="252"/>
      <c r="C20" s="269" t="s">
        <v>104</v>
      </c>
      <c r="D20" s="270"/>
      <c r="E20" s="270"/>
      <c r="F20" s="15" t="s">
        <v>91</v>
      </c>
      <c r="G20" s="19"/>
      <c r="H20" s="20"/>
      <c r="I20" s="20"/>
      <c r="J20" s="20"/>
      <c r="K20" s="247"/>
      <c r="L20" s="248"/>
      <c r="M20" s="105"/>
      <c r="N20" s="106"/>
      <c r="O20" s="268"/>
      <c r="P20" s="156"/>
      <c r="Q20" s="271"/>
      <c r="R20" s="272"/>
      <c r="S20" s="273"/>
      <c r="T20" s="274"/>
      <c r="U20" s="277"/>
      <c r="V20" s="156"/>
      <c r="W20" s="268"/>
      <c r="X20" s="194"/>
      <c r="Y20" s="118">
        <f t="shared" si="0"/>
        <v>0</v>
      </c>
      <c r="Z20" s="119"/>
      <c r="AA20" s="191"/>
      <c r="AB20" s="126"/>
      <c r="AC20" s="4"/>
    </row>
    <row r="21" spans="1:29" ht="54" customHeight="1" thickBot="1">
      <c r="A21" s="251"/>
      <c r="B21" s="252"/>
      <c r="C21" s="269" t="s">
        <v>106</v>
      </c>
      <c r="D21" s="270"/>
      <c r="E21" s="270"/>
      <c r="F21" s="15" t="s">
        <v>91</v>
      </c>
      <c r="G21" s="19"/>
      <c r="H21" s="20"/>
      <c r="I21" s="20"/>
      <c r="J21" s="20"/>
      <c r="K21" s="273"/>
      <c r="L21" s="274"/>
      <c r="M21" s="271"/>
      <c r="N21" s="272"/>
      <c r="O21" s="268"/>
      <c r="P21" s="156"/>
      <c r="Q21" s="271"/>
      <c r="R21" s="272"/>
      <c r="S21" s="273"/>
      <c r="T21" s="274"/>
      <c r="U21" s="277"/>
      <c r="V21" s="156"/>
      <c r="W21" s="268"/>
      <c r="X21" s="194"/>
      <c r="Y21" s="118">
        <f>SUM(K21:X21)</f>
        <v>0</v>
      </c>
      <c r="Z21" s="119"/>
      <c r="AA21" s="191"/>
      <c r="AB21" s="126"/>
      <c r="AC21" s="4"/>
    </row>
    <row r="22" spans="1:29" ht="54" customHeight="1" thickBot="1">
      <c r="A22" s="251"/>
      <c r="B22" s="252"/>
      <c r="C22" s="269"/>
      <c r="D22" s="270"/>
      <c r="E22" s="270"/>
      <c r="F22" s="22"/>
      <c r="G22" s="19"/>
      <c r="H22" s="20"/>
      <c r="I22" s="20"/>
      <c r="J22" s="20"/>
      <c r="K22" s="273"/>
      <c r="L22" s="274"/>
      <c r="M22" s="271"/>
      <c r="N22" s="272"/>
      <c r="O22" s="268"/>
      <c r="P22" s="156"/>
      <c r="Q22" s="271"/>
      <c r="R22" s="272"/>
      <c r="S22" s="273"/>
      <c r="T22" s="274"/>
      <c r="U22" s="277"/>
      <c r="V22" s="156"/>
      <c r="W22" s="268"/>
      <c r="X22" s="194"/>
      <c r="Y22" s="118">
        <f>SUM(K22:X22)</f>
        <v>0</v>
      </c>
      <c r="Z22" s="119"/>
      <c r="AA22" s="191"/>
      <c r="AB22" s="126"/>
      <c r="AC22" s="4"/>
    </row>
    <row r="23" spans="1:29" ht="54" customHeight="1" thickBot="1">
      <c r="A23" s="251"/>
      <c r="B23" s="252"/>
      <c r="C23" s="269"/>
      <c r="D23" s="270"/>
      <c r="E23" s="270"/>
      <c r="F23" s="22"/>
      <c r="G23" s="19"/>
      <c r="H23" s="20"/>
      <c r="I23" s="20"/>
      <c r="J23" s="20"/>
      <c r="K23" s="273"/>
      <c r="L23" s="274"/>
      <c r="M23" s="271"/>
      <c r="N23" s="272"/>
      <c r="O23" s="268"/>
      <c r="P23" s="156"/>
      <c r="Q23" s="271"/>
      <c r="R23" s="272"/>
      <c r="S23" s="273"/>
      <c r="T23" s="274"/>
      <c r="U23" s="277"/>
      <c r="V23" s="156"/>
      <c r="W23" s="268"/>
      <c r="X23" s="194"/>
      <c r="Y23" s="118">
        <f>SUM(K23:X23)</f>
        <v>0</v>
      </c>
      <c r="Z23" s="119"/>
      <c r="AA23" s="191"/>
      <c r="AB23" s="126"/>
      <c r="AC23" s="4"/>
    </row>
    <row r="24" spans="1:29" ht="54" customHeight="1" thickBot="1">
      <c r="A24" s="251"/>
      <c r="B24" s="252"/>
      <c r="C24" s="269"/>
      <c r="D24" s="270"/>
      <c r="E24" s="270"/>
      <c r="F24" s="22"/>
      <c r="G24" s="19"/>
      <c r="H24" s="20"/>
      <c r="I24" s="20"/>
      <c r="J24" s="20"/>
      <c r="K24" s="273"/>
      <c r="L24" s="274"/>
      <c r="M24" s="271"/>
      <c r="N24" s="272"/>
      <c r="O24" s="268"/>
      <c r="P24" s="156"/>
      <c r="Q24" s="271"/>
      <c r="R24" s="272"/>
      <c r="S24" s="273"/>
      <c r="T24" s="274"/>
      <c r="U24" s="277"/>
      <c r="V24" s="156"/>
      <c r="W24" s="268"/>
      <c r="X24" s="194"/>
      <c r="Y24" s="118">
        <f>SUM(K24:X24)</f>
        <v>0</v>
      </c>
      <c r="Z24" s="119"/>
      <c r="AA24" s="191"/>
      <c r="AB24" s="126"/>
      <c r="AC24" s="4"/>
    </row>
    <row r="25" spans="1:29" ht="54" customHeight="1" thickBot="1">
      <c r="A25" s="253"/>
      <c r="B25" s="254"/>
      <c r="C25" s="269"/>
      <c r="D25" s="270"/>
      <c r="E25" s="270"/>
      <c r="F25" s="22"/>
      <c r="G25" s="19"/>
      <c r="H25" s="20"/>
      <c r="I25" s="20"/>
      <c r="J25" s="20"/>
      <c r="K25" s="273"/>
      <c r="L25" s="274"/>
      <c r="M25" s="271"/>
      <c r="N25" s="272"/>
      <c r="O25" s="268"/>
      <c r="P25" s="156"/>
      <c r="Q25" s="271"/>
      <c r="R25" s="272"/>
      <c r="S25" s="273"/>
      <c r="T25" s="274"/>
      <c r="U25" s="277"/>
      <c r="V25" s="156"/>
      <c r="W25" s="268"/>
      <c r="X25" s="194"/>
      <c r="Y25" s="118">
        <f t="shared" si="0"/>
        <v>0</v>
      </c>
      <c r="Z25" s="119"/>
      <c r="AA25" s="155"/>
      <c r="AB25" s="156"/>
      <c r="AC25" s="4"/>
    </row>
    <row r="26" spans="1:29" ht="15" customHeight="1" thickBot="1">
      <c r="A26" s="309" t="s">
        <v>54</v>
      </c>
      <c r="B26" s="192"/>
      <c r="C26" s="279" t="s">
        <v>63</v>
      </c>
      <c r="D26" s="280"/>
      <c r="E26" s="281"/>
      <c r="F26" s="99" t="s">
        <v>51</v>
      </c>
      <c r="G26" s="492" t="s">
        <v>64</v>
      </c>
      <c r="H26" s="493"/>
      <c r="I26" s="492" t="s">
        <v>65</v>
      </c>
      <c r="J26" s="493"/>
      <c r="K26" s="282"/>
      <c r="L26" s="122"/>
      <c r="M26" s="105"/>
      <c r="N26" s="113"/>
      <c r="O26" s="107"/>
      <c r="P26" s="114"/>
      <c r="Q26" s="105"/>
      <c r="R26" s="113"/>
      <c r="S26" s="115"/>
      <c r="T26" s="112"/>
      <c r="U26" s="494"/>
      <c r="V26" s="395"/>
      <c r="W26" s="491"/>
      <c r="X26" s="223"/>
      <c r="Y26" s="118">
        <f t="shared" si="0"/>
        <v>0</v>
      </c>
      <c r="Z26" s="119"/>
      <c r="AA26" s="278" t="s">
        <v>56</v>
      </c>
      <c r="AB26" s="126"/>
      <c r="AC26" s="4"/>
    </row>
    <row r="27" spans="1:29" ht="15" customHeight="1" thickBot="1">
      <c r="A27" s="191"/>
      <c r="B27" s="192"/>
      <c r="C27" s="255" t="s">
        <v>88</v>
      </c>
      <c r="D27" s="242"/>
      <c r="E27" s="256"/>
      <c r="F27" s="15"/>
      <c r="G27" s="283">
        <v>7</v>
      </c>
      <c r="H27" s="284"/>
      <c r="I27" s="283">
        <v>6</v>
      </c>
      <c r="J27" s="284"/>
      <c r="K27" s="115"/>
      <c r="L27" s="112"/>
      <c r="M27" s="105"/>
      <c r="N27" s="113"/>
      <c r="O27" s="115">
        <v>2</v>
      </c>
      <c r="P27" s="112"/>
      <c r="Q27" s="105">
        <v>1</v>
      </c>
      <c r="R27" s="113"/>
      <c r="S27" s="115"/>
      <c r="T27" s="112"/>
      <c r="U27" s="116"/>
      <c r="V27" s="114"/>
      <c r="W27" s="107"/>
      <c r="X27" s="117"/>
      <c r="Y27" s="118">
        <f t="shared" si="0"/>
        <v>3</v>
      </c>
      <c r="Z27" s="119"/>
      <c r="AA27" s="299">
        <f>SUM(Y26:Z38)</f>
        <v>13.25</v>
      </c>
      <c r="AB27" s="154"/>
      <c r="AC27" s="4"/>
    </row>
    <row r="28" spans="1:29" ht="25.5" customHeight="1" thickBot="1">
      <c r="A28" s="191"/>
      <c r="B28" s="192"/>
      <c r="C28" s="265" t="s">
        <v>87</v>
      </c>
      <c r="D28" s="117"/>
      <c r="E28" s="266"/>
      <c r="F28" s="21"/>
      <c r="G28" s="283">
        <v>6</v>
      </c>
      <c r="H28" s="284"/>
      <c r="I28" s="283">
        <v>6</v>
      </c>
      <c r="J28" s="284"/>
      <c r="K28" s="115"/>
      <c r="L28" s="112"/>
      <c r="M28" s="105">
        <v>2.5</v>
      </c>
      <c r="N28" s="113"/>
      <c r="O28" s="115"/>
      <c r="P28" s="112"/>
      <c r="Q28" s="105"/>
      <c r="R28" s="113"/>
      <c r="S28" s="115">
        <v>0.5</v>
      </c>
      <c r="T28" s="112"/>
      <c r="U28" s="116"/>
      <c r="V28" s="114"/>
      <c r="W28" s="107"/>
      <c r="X28" s="117"/>
      <c r="Y28" s="118">
        <f t="shared" si="0"/>
        <v>3</v>
      </c>
      <c r="Z28" s="119"/>
      <c r="AA28" s="155"/>
      <c r="AB28" s="156"/>
      <c r="AC28" s="4"/>
    </row>
    <row r="29" spans="1:29" ht="22.5" customHeight="1" thickBot="1">
      <c r="A29" s="191"/>
      <c r="B29" s="192"/>
      <c r="C29" s="265" t="s">
        <v>103</v>
      </c>
      <c r="D29" s="117"/>
      <c r="E29" s="266"/>
      <c r="F29" s="21"/>
      <c r="G29" s="283"/>
      <c r="H29" s="284"/>
      <c r="I29" s="283"/>
      <c r="J29" s="284"/>
      <c r="K29" s="115"/>
      <c r="L29" s="112"/>
      <c r="M29" s="105"/>
      <c r="N29" s="113"/>
      <c r="O29" s="115"/>
      <c r="P29" s="112"/>
      <c r="Q29" s="105"/>
      <c r="R29" s="113"/>
      <c r="S29" s="115"/>
      <c r="T29" s="112"/>
      <c r="U29" s="116"/>
      <c r="V29" s="499"/>
      <c r="W29" s="107"/>
      <c r="X29" s="108"/>
      <c r="Y29" s="489">
        <f t="shared" si="0"/>
        <v>0</v>
      </c>
      <c r="Z29" s="490"/>
      <c r="AA29" s="297" t="s">
        <v>41</v>
      </c>
      <c r="AB29" s="298"/>
      <c r="AC29" s="4"/>
    </row>
    <row r="30" spans="1:29" ht="14.25" customHeight="1" thickBot="1">
      <c r="A30" s="191"/>
      <c r="B30" s="192"/>
      <c r="C30" s="265" t="s">
        <v>90</v>
      </c>
      <c r="D30" s="117"/>
      <c r="E30" s="266"/>
      <c r="F30" s="21"/>
      <c r="G30" s="283">
        <v>8</v>
      </c>
      <c r="H30" s="284"/>
      <c r="I30" s="283">
        <v>8</v>
      </c>
      <c r="J30" s="284"/>
      <c r="K30" s="115"/>
      <c r="L30" s="112"/>
      <c r="M30" s="105">
        <v>0.25</v>
      </c>
      <c r="N30" s="113"/>
      <c r="O30" s="115">
        <v>0.5</v>
      </c>
      <c r="P30" s="112"/>
      <c r="Q30" s="105">
        <v>1.5</v>
      </c>
      <c r="R30" s="113"/>
      <c r="S30" s="115">
        <v>1.5</v>
      </c>
      <c r="T30" s="112"/>
      <c r="U30" s="116"/>
      <c r="V30" s="114"/>
      <c r="W30" s="107"/>
      <c r="X30" s="117"/>
      <c r="Y30" s="118">
        <f t="shared" si="0"/>
        <v>3.75</v>
      </c>
      <c r="Z30" s="119"/>
      <c r="AA30" s="141">
        <f>AA27/AA4</f>
        <v>0.26500000000000001</v>
      </c>
      <c r="AB30" s="154"/>
      <c r="AC30" s="4"/>
    </row>
    <row r="31" spans="1:29" ht="44.25" customHeight="1" thickBot="1">
      <c r="A31" s="191"/>
      <c r="B31" s="192"/>
      <c r="C31" s="265" t="s">
        <v>97</v>
      </c>
      <c r="D31" s="117"/>
      <c r="E31" s="266"/>
      <c r="F31" s="21"/>
      <c r="G31" s="283">
        <v>4</v>
      </c>
      <c r="H31" s="284"/>
      <c r="I31" s="283">
        <v>4</v>
      </c>
      <c r="J31" s="284"/>
      <c r="K31" s="115"/>
      <c r="L31" s="112"/>
      <c r="M31" s="105">
        <v>0.5</v>
      </c>
      <c r="N31" s="113"/>
      <c r="O31" s="115"/>
      <c r="P31" s="112"/>
      <c r="Q31" s="105">
        <v>0.5</v>
      </c>
      <c r="R31" s="113"/>
      <c r="S31" s="115">
        <v>1</v>
      </c>
      <c r="T31" s="112"/>
      <c r="U31" s="116"/>
      <c r="V31" s="114"/>
      <c r="W31" s="107"/>
      <c r="X31" s="117"/>
      <c r="Y31" s="118">
        <f>SUM(K31:X31)</f>
        <v>2</v>
      </c>
      <c r="Z31" s="119"/>
      <c r="AA31" s="143"/>
      <c r="AB31" s="126"/>
      <c r="AC31" s="4"/>
    </row>
    <row r="32" spans="1:29" ht="15" customHeight="1" thickBot="1">
      <c r="A32" s="191"/>
      <c r="B32" s="192"/>
      <c r="C32" s="265" t="s">
        <v>104</v>
      </c>
      <c r="D32" s="117"/>
      <c r="E32" s="266"/>
      <c r="F32" s="21"/>
      <c r="G32" s="283"/>
      <c r="H32" s="284"/>
      <c r="I32" s="283"/>
      <c r="J32" s="284"/>
      <c r="K32" s="115"/>
      <c r="L32" s="112"/>
      <c r="M32" s="105"/>
      <c r="N32" s="113"/>
      <c r="O32" s="115"/>
      <c r="P32" s="112"/>
      <c r="Q32" s="105"/>
      <c r="R32" s="113"/>
      <c r="S32" s="115"/>
      <c r="T32" s="112"/>
      <c r="U32" s="116"/>
      <c r="V32" s="114"/>
      <c r="W32" s="107"/>
      <c r="X32" s="117"/>
      <c r="Y32" s="118">
        <f t="shared" si="0"/>
        <v>0</v>
      </c>
      <c r="Z32" s="119"/>
      <c r="AA32" s="191"/>
      <c r="AB32" s="126"/>
      <c r="AC32" s="4"/>
    </row>
    <row r="33" spans="1:29" ht="15" customHeight="1" thickBot="1">
      <c r="A33" s="191"/>
      <c r="B33" s="192"/>
      <c r="C33" s="265" t="s">
        <v>98</v>
      </c>
      <c r="D33" s="117"/>
      <c r="E33" s="266"/>
      <c r="F33" s="100"/>
      <c r="G33" s="283"/>
      <c r="H33" s="284"/>
      <c r="I33" s="283"/>
      <c r="J33" s="284"/>
      <c r="K33" s="115"/>
      <c r="L33" s="112"/>
      <c r="M33" s="105"/>
      <c r="N33" s="113"/>
      <c r="O33" s="115"/>
      <c r="P33" s="112"/>
      <c r="Q33" s="105"/>
      <c r="R33" s="113"/>
      <c r="S33" s="115"/>
      <c r="T33" s="112"/>
      <c r="U33" s="116"/>
      <c r="V33" s="114"/>
      <c r="W33" s="107"/>
      <c r="X33" s="117"/>
      <c r="Y33" s="118">
        <f t="shared" si="0"/>
        <v>0</v>
      </c>
      <c r="Z33" s="119"/>
      <c r="AA33" s="191"/>
      <c r="AB33" s="126"/>
      <c r="AC33" s="4"/>
    </row>
    <row r="34" spans="1:29" ht="15" customHeight="1" thickBot="1">
      <c r="A34" s="191"/>
      <c r="B34" s="192"/>
      <c r="C34" s="300" t="s">
        <v>89</v>
      </c>
      <c r="D34" s="301"/>
      <c r="E34" s="302"/>
      <c r="F34" s="23"/>
      <c r="G34" s="283">
        <v>2</v>
      </c>
      <c r="H34" s="284"/>
      <c r="I34" s="283">
        <v>2</v>
      </c>
      <c r="J34" s="284"/>
      <c r="K34" s="115"/>
      <c r="L34" s="112"/>
      <c r="M34" s="105"/>
      <c r="N34" s="113"/>
      <c r="O34" s="115">
        <v>0.5</v>
      </c>
      <c r="P34" s="112"/>
      <c r="Q34" s="105">
        <v>0.5</v>
      </c>
      <c r="R34" s="113"/>
      <c r="S34" s="115"/>
      <c r="T34" s="112"/>
      <c r="U34" s="116"/>
      <c r="V34" s="114"/>
      <c r="W34" s="107"/>
      <c r="X34" s="117"/>
      <c r="Y34" s="118">
        <f>SUM(K34:X34)</f>
        <v>1</v>
      </c>
      <c r="Z34" s="119"/>
      <c r="AA34" s="191"/>
      <c r="AB34" s="126"/>
      <c r="AC34" s="4"/>
    </row>
    <row r="35" spans="1:29" ht="15" customHeight="1" thickBot="1">
      <c r="A35" s="191"/>
      <c r="B35" s="192"/>
      <c r="C35" s="300" t="s">
        <v>99</v>
      </c>
      <c r="D35" s="301"/>
      <c r="E35" s="302"/>
      <c r="F35" s="23"/>
      <c r="G35" s="283">
        <v>4</v>
      </c>
      <c r="H35" s="284"/>
      <c r="I35" s="283">
        <v>2</v>
      </c>
      <c r="J35" s="284"/>
      <c r="K35" s="115"/>
      <c r="L35" s="112"/>
      <c r="M35" s="105">
        <v>0.25</v>
      </c>
      <c r="N35" s="113"/>
      <c r="O35" s="115">
        <v>0.25</v>
      </c>
      <c r="P35" s="112"/>
      <c r="Q35" s="105"/>
      <c r="R35" s="113"/>
      <c r="S35" s="115"/>
      <c r="T35" s="112"/>
      <c r="U35" s="116"/>
      <c r="V35" s="114"/>
      <c r="W35" s="107"/>
      <c r="X35" s="117"/>
      <c r="Y35" s="118">
        <f t="shared" si="0"/>
        <v>0.5</v>
      </c>
      <c r="Z35" s="119"/>
      <c r="AA35" s="191"/>
      <c r="AB35" s="126"/>
      <c r="AC35" s="4"/>
    </row>
    <row r="36" spans="1:29" ht="33" customHeight="1" thickBot="1">
      <c r="A36" s="191"/>
      <c r="B36" s="192"/>
      <c r="C36" s="300" t="s">
        <v>106</v>
      </c>
      <c r="D36" s="301"/>
      <c r="E36" s="302"/>
      <c r="F36" s="24"/>
      <c r="G36" s="283"/>
      <c r="H36" s="284"/>
      <c r="I36" s="283"/>
      <c r="J36" s="284"/>
      <c r="K36" s="115"/>
      <c r="L36" s="112"/>
      <c r="M36" s="105"/>
      <c r="N36" s="113"/>
      <c r="O36" s="115"/>
      <c r="P36" s="112"/>
      <c r="Q36" s="105"/>
      <c r="R36" s="113"/>
      <c r="S36" s="115"/>
      <c r="T36" s="112"/>
      <c r="U36" s="116"/>
      <c r="V36" s="114"/>
      <c r="W36" s="107"/>
      <c r="X36" s="117"/>
      <c r="Y36" s="118">
        <f t="shared" si="0"/>
        <v>0</v>
      </c>
      <c r="Z36" s="119"/>
      <c r="AA36" s="191"/>
      <c r="AB36" s="126"/>
      <c r="AC36" s="4"/>
    </row>
    <row r="37" spans="1:29" ht="15" customHeight="1" thickBot="1">
      <c r="A37" s="191"/>
      <c r="B37" s="192"/>
      <c r="C37" s="303"/>
      <c r="D37" s="194"/>
      <c r="E37" s="304"/>
      <c r="F37" s="25"/>
      <c r="G37" s="283"/>
      <c r="H37" s="284"/>
      <c r="I37" s="283"/>
      <c r="J37" s="284"/>
      <c r="K37" s="115"/>
      <c r="L37" s="112"/>
      <c r="M37" s="105"/>
      <c r="N37" s="113"/>
      <c r="O37" s="115"/>
      <c r="P37" s="112"/>
      <c r="Q37" s="105"/>
      <c r="R37" s="113"/>
      <c r="S37" s="115"/>
      <c r="T37" s="112"/>
      <c r="U37" s="116"/>
      <c r="V37" s="114"/>
      <c r="W37" s="107"/>
      <c r="X37" s="117"/>
      <c r="Y37" s="118">
        <f>SUM(K37:X37)</f>
        <v>0</v>
      </c>
      <c r="Z37" s="119"/>
      <c r="AA37" s="191"/>
      <c r="AB37" s="126"/>
      <c r="AC37" s="4"/>
    </row>
    <row r="38" spans="1:29" ht="15" customHeight="1" thickBot="1">
      <c r="A38" s="155"/>
      <c r="B38" s="194"/>
      <c r="C38" s="303"/>
      <c r="D38" s="194"/>
      <c r="E38" s="304"/>
      <c r="F38" s="25"/>
      <c r="G38" s="283"/>
      <c r="H38" s="284"/>
      <c r="I38" s="283"/>
      <c r="J38" s="284"/>
      <c r="K38" s="115"/>
      <c r="L38" s="112"/>
      <c r="M38" s="105"/>
      <c r="N38" s="113"/>
      <c r="O38" s="107"/>
      <c r="P38" s="114"/>
      <c r="Q38" s="105"/>
      <c r="R38" s="113"/>
      <c r="S38" s="107"/>
      <c r="T38" s="114"/>
      <c r="U38" s="116"/>
      <c r="V38" s="114"/>
      <c r="W38" s="107"/>
      <c r="X38" s="117"/>
      <c r="Y38" s="118">
        <f t="shared" si="0"/>
        <v>0</v>
      </c>
      <c r="Z38" s="119"/>
      <c r="AA38" s="155"/>
      <c r="AB38" s="156"/>
      <c r="AC38" s="4"/>
    </row>
    <row r="39" spans="1:29" ht="15" customHeight="1" thickBot="1">
      <c r="A39" s="305" t="s">
        <v>53</v>
      </c>
      <c r="B39" s="190"/>
      <c r="C39" s="426"/>
      <c r="D39" s="427"/>
      <c r="E39" s="427"/>
      <c r="F39" s="427"/>
      <c r="G39" s="26"/>
      <c r="H39" s="27"/>
      <c r="I39" s="27"/>
      <c r="J39" s="28"/>
      <c r="K39" s="306"/>
      <c r="L39" s="248"/>
      <c r="M39" s="257"/>
      <c r="N39" s="276"/>
      <c r="O39" s="241"/>
      <c r="P39" s="119"/>
      <c r="Q39" s="118"/>
      <c r="R39" s="119"/>
      <c r="S39" s="307"/>
      <c r="T39" s="308"/>
      <c r="U39" s="118"/>
      <c r="V39" s="119"/>
      <c r="W39" s="241"/>
      <c r="X39" s="242"/>
      <c r="Y39" s="118">
        <f t="shared" si="0"/>
        <v>0</v>
      </c>
      <c r="Z39" s="119"/>
      <c r="AA39" s="299">
        <f>SUM(Y39:Z43)</f>
        <v>0</v>
      </c>
      <c r="AB39" s="154"/>
      <c r="AC39" s="4"/>
    </row>
    <row r="40" spans="1:29" ht="15" customHeight="1" thickBot="1">
      <c r="A40" s="191"/>
      <c r="B40" s="192"/>
      <c r="C40" s="443"/>
      <c r="D40" s="444"/>
      <c r="E40" s="444"/>
      <c r="F40" s="444"/>
      <c r="G40" s="29"/>
      <c r="H40" s="30"/>
      <c r="I40" s="30"/>
      <c r="J40" s="31"/>
      <c r="K40" s="111"/>
      <c r="L40" s="112"/>
      <c r="M40" s="105"/>
      <c r="N40" s="113"/>
      <c r="O40" s="107"/>
      <c r="P40" s="114"/>
      <c r="Q40" s="105"/>
      <c r="R40" s="113"/>
      <c r="S40" s="115"/>
      <c r="T40" s="112"/>
      <c r="U40" s="116"/>
      <c r="V40" s="114"/>
      <c r="W40" s="107"/>
      <c r="X40" s="117"/>
      <c r="Y40" s="118">
        <f t="shared" si="0"/>
        <v>0</v>
      </c>
      <c r="Z40" s="119"/>
      <c r="AA40" s="155"/>
      <c r="AB40" s="156"/>
      <c r="AC40" s="4"/>
    </row>
    <row r="41" spans="1:29" ht="18.75" customHeight="1" thickBot="1">
      <c r="A41" s="191"/>
      <c r="B41" s="192"/>
      <c r="C41" s="445"/>
      <c r="D41" s="446"/>
      <c r="E41" s="446"/>
      <c r="F41" s="447"/>
      <c r="G41" s="29"/>
      <c r="H41" s="30"/>
      <c r="I41" s="30"/>
      <c r="J41" s="31"/>
      <c r="K41" s="111"/>
      <c r="L41" s="112"/>
      <c r="M41" s="105"/>
      <c r="N41" s="113"/>
      <c r="O41" s="107"/>
      <c r="P41" s="114"/>
      <c r="Q41" s="105"/>
      <c r="R41" s="113"/>
      <c r="S41" s="115"/>
      <c r="T41" s="112"/>
      <c r="U41" s="116"/>
      <c r="V41" s="114"/>
      <c r="W41" s="107"/>
      <c r="X41" s="117"/>
      <c r="Y41" s="118">
        <f t="shared" si="0"/>
        <v>0</v>
      </c>
      <c r="Z41" s="119"/>
      <c r="AA41" s="125" t="s">
        <v>41</v>
      </c>
      <c r="AB41" s="126"/>
      <c r="AC41" s="4"/>
    </row>
    <row r="42" spans="1:29" ht="15" customHeight="1" thickBot="1">
      <c r="A42" s="191"/>
      <c r="B42" s="192"/>
      <c r="C42" s="448"/>
      <c r="D42" s="449"/>
      <c r="E42" s="449"/>
      <c r="F42" s="449"/>
      <c r="G42" s="29"/>
      <c r="H42" s="30"/>
      <c r="I42" s="30"/>
      <c r="J42" s="31"/>
      <c r="K42" s="111"/>
      <c r="L42" s="112"/>
      <c r="M42" s="105"/>
      <c r="N42" s="113"/>
      <c r="O42" s="107"/>
      <c r="P42" s="114"/>
      <c r="Q42" s="105"/>
      <c r="R42" s="113"/>
      <c r="S42" s="115"/>
      <c r="T42" s="112"/>
      <c r="U42" s="116"/>
      <c r="V42" s="114"/>
      <c r="W42" s="107"/>
      <c r="X42" s="117"/>
      <c r="Y42" s="118">
        <f t="shared" si="0"/>
        <v>0</v>
      </c>
      <c r="Z42" s="119"/>
      <c r="AA42" s="141">
        <f>AA39/AA4</f>
        <v>0</v>
      </c>
      <c r="AB42" s="154"/>
      <c r="AC42" s="4"/>
    </row>
    <row r="43" spans="1:29" ht="15" customHeight="1" thickBot="1">
      <c r="A43" s="155"/>
      <c r="B43" s="194"/>
      <c r="C43" s="450"/>
      <c r="D43" s="451"/>
      <c r="E43" s="451"/>
      <c r="F43" s="451"/>
      <c r="G43" s="32"/>
      <c r="H43" s="33"/>
      <c r="I43" s="33"/>
      <c r="J43" s="34"/>
      <c r="K43" s="111"/>
      <c r="L43" s="112"/>
      <c r="M43" s="105"/>
      <c r="N43" s="113"/>
      <c r="O43" s="111"/>
      <c r="P43" s="112"/>
      <c r="Q43" s="105"/>
      <c r="R43" s="113"/>
      <c r="S43" s="107"/>
      <c r="T43" s="114"/>
      <c r="U43" s="116"/>
      <c r="V43" s="114"/>
      <c r="W43" s="107"/>
      <c r="X43" s="117"/>
      <c r="Y43" s="118">
        <f t="shared" si="0"/>
        <v>0</v>
      </c>
      <c r="Z43" s="119"/>
      <c r="AA43" s="155"/>
      <c r="AB43" s="156"/>
      <c r="AC43" s="4"/>
    </row>
    <row r="44" spans="1:29" ht="15" customHeight="1" thickBot="1">
      <c r="A44" s="184" t="s">
        <v>67</v>
      </c>
      <c r="B44" s="479"/>
      <c r="C44" s="463"/>
      <c r="D44" s="464"/>
      <c r="E44" s="464"/>
      <c r="F44" s="464"/>
      <c r="G44" s="26"/>
      <c r="H44" s="27"/>
      <c r="I44" s="27"/>
      <c r="J44" s="28"/>
      <c r="K44" s="310"/>
      <c r="L44" s="248"/>
      <c r="M44" s="257"/>
      <c r="N44" s="276"/>
      <c r="O44" s="115"/>
      <c r="P44" s="104"/>
      <c r="Q44" s="257"/>
      <c r="R44" s="276"/>
      <c r="S44" s="115"/>
      <c r="T44" s="104"/>
      <c r="U44" s="118"/>
      <c r="V44" s="119"/>
      <c r="W44" s="241"/>
      <c r="X44" s="242"/>
      <c r="Y44" s="118">
        <f t="shared" ref="Y44:Y55" si="1">SUM(K44:X44)</f>
        <v>0</v>
      </c>
      <c r="Z44" s="119"/>
      <c r="AA44" s="299">
        <f>SUM(Y44:Z56)</f>
        <v>3.5</v>
      </c>
      <c r="AB44" s="154"/>
      <c r="AC44" s="1"/>
    </row>
    <row r="45" spans="1:29" ht="15" customHeight="1" thickBot="1">
      <c r="A45" s="429"/>
      <c r="B45" s="430"/>
      <c r="C45" s="465" t="s">
        <v>92</v>
      </c>
      <c r="D45" s="464"/>
      <c r="E45" s="464"/>
      <c r="F45" s="464"/>
      <c r="G45" s="29"/>
      <c r="H45" s="30"/>
      <c r="I45" s="30"/>
      <c r="J45" s="31"/>
      <c r="K45" s="111">
        <v>1</v>
      </c>
      <c r="L45" s="112"/>
      <c r="M45" s="105"/>
      <c r="N45" s="113"/>
      <c r="O45" s="107"/>
      <c r="P45" s="114"/>
      <c r="Q45" s="105"/>
      <c r="R45" s="113"/>
      <c r="S45" s="115"/>
      <c r="T45" s="104"/>
      <c r="U45" s="116"/>
      <c r="V45" s="114"/>
      <c r="W45" s="107"/>
      <c r="X45" s="117"/>
      <c r="Y45" s="118">
        <f t="shared" si="1"/>
        <v>1</v>
      </c>
      <c r="Z45" s="119"/>
      <c r="AA45" s="155"/>
      <c r="AB45" s="156"/>
      <c r="AC45" s="1"/>
    </row>
    <row r="46" spans="1:29" ht="15" customHeight="1" thickBot="1">
      <c r="A46" s="429"/>
      <c r="B46" s="430"/>
      <c r="C46" s="466" t="s">
        <v>102</v>
      </c>
      <c r="D46" s="467"/>
      <c r="E46" s="467"/>
      <c r="F46" s="467"/>
      <c r="G46" s="29"/>
      <c r="H46" s="30"/>
      <c r="I46" s="30"/>
      <c r="J46" s="31"/>
      <c r="K46" s="103">
        <v>1</v>
      </c>
      <c r="L46" s="104"/>
      <c r="M46" s="105"/>
      <c r="N46" s="113"/>
      <c r="O46" s="311"/>
      <c r="P46" s="112"/>
      <c r="Q46" s="105"/>
      <c r="R46" s="113"/>
      <c r="S46" s="115"/>
      <c r="T46" s="104"/>
      <c r="U46" s="116"/>
      <c r="V46" s="114"/>
      <c r="W46" s="107"/>
      <c r="X46" s="117"/>
      <c r="Y46" s="118">
        <f>SUM(K46:X46)</f>
        <v>1</v>
      </c>
      <c r="Z46" s="119"/>
      <c r="AA46" s="125" t="s">
        <v>41</v>
      </c>
      <c r="AB46" s="126"/>
      <c r="AC46" s="1"/>
    </row>
    <row r="47" spans="1:29" ht="15" customHeight="1" thickBot="1">
      <c r="A47" s="429"/>
      <c r="B47" s="430"/>
      <c r="C47" s="101" t="s">
        <v>94</v>
      </c>
      <c r="D47" s="102"/>
      <c r="E47" s="102"/>
      <c r="F47" s="102"/>
      <c r="G47" s="29" t="s">
        <v>22</v>
      </c>
      <c r="H47" s="30"/>
      <c r="I47" s="30"/>
      <c r="J47" s="31"/>
      <c r="K47" s="103"/>
      <c r="L47" s="104"/>
      <c r="M47" s="105">
        <v>1</v>
      </c>
      <c r="N47" s="106"/>
      <c r="O47" s="107"/>
      <c r="P47" s="108"/>
      <c r="Q47" s="105"/>
      <c r="R47" s="106"/>
      <c r="S47" s="115"/>
      <c r="T47" s="104"/>
      <c r="U47" s="116"/>
      <c r="V47" s="114"/>
      <c r="W47" s="107"/>
      <c r="X47" s="117"/>
      <c r="Y47" s="118">
        <f>SUM(K47:X47)</f>
        <v>1</v>
      </c>
      <c r="Z47" s="119"/>
      <c r="AA47" s="35"/>
      <c r="AB47" s="36"/>
      <c r="AC47" s="1"/>
    </row>
    <row r="48" spans="1:29" ht="15" customHeight="1" thickBot="1">
      <c r="A48" s="429"/>
      <c r="B48" s="430"/>
      <c r="C48" s="466" t="s">
        <v>93</v>
      </c>
      <c r="D48" s="467"/>
      <c r="E48" s="467"/>
      <c r="F48" s="467"/>
      <c r="G48" s="29"/>
      <c r="H48" s="30"/>
      <c r="I48" s="30"/>
      <c r="J48" s="31"/>
      <c r="K48" s="103">
        <v>0.25</v>
      </c>
      <c r="L48" s="104"/>
      <c r="M48" s="105"/>
      <c r="N48" s="106"/>
      <c r="O48" s="107"/>
      <c r="P48" s="108"/>
      <c r="Q48" s="105"/>
      <c r="R48" s="106"/>
      <c r="S48" s="115"/>
      <c r="T48" s="104"/>
      <c r="U48" s="116"/>
      <c r="V48" s="114"/>
      <c r="W48" s="107"/>
      <c r="X48" s="117"/>
      <c r="Y48" s="118">
        <f t="shared" si="1"/>
        <v>0.25</v>
      </c>
      <c r="Z48" s="119"/>
      <c r="AA48" s="141">
        <f>AA44/AA4</f>
        <v>7.0000000000000007E-2</v>
      </c>
      <c r="AB48" s="142"/>
      <c r="AC48" s="1"/>
    </row>
    <row r="49" spans="1:29" ht="15" customHeight="1" thickBot="1">
      <c r="A49" s="429"/>
      <c r="B49" s="430"/>
      <c r="C49" s="120" t="s">
        <v>108</v>
      </c>
      <c r="D49" s="120"/>
      <c r="E49" s="120"/>
      <c r="F49" s="120"/>
      <c r="G49" s="30"/>
      <c r="H49" s="30"/>
      <c r="I49" s="30"/>
      <c r="J49" s="30"/>
      <c r="K49" s="103"/>
      <c r="L49" s="104"/>
      <c r="M49" s="105"/>
      <c r="N49" s="106"/>
      <c r="O49" s="107"/>
      <c r="P49" s="108"/>
      <c r="Q49" s="105">
        <v>0.25</v>
      </c>
      <c r="R49" s="106"/>
      <c r="S49" s="115"/>
      <c r="T49" s="104"/>
      <c r="U49" s="116"/>
      <c r="V49" s="114"/>
      <c r="W49" s="107"/>
      <c r="X49" s="117"/>
      <c r="Y49" s="118">
        <f t="shared" si="1"/>
        <v>0.25</v>
      </c>
      <c r="Z49" s="119"/>
      <c r="AA49" s="143"/>
      <c r="AB49" s="144"/>
      <c r="AC49" s="1"/>
    </row>
    <row r="50" spans="1:29" ht="15" customHeight="1" thickBot="1">
      <c r="A50" s="429"/>
      <c r="B50" s="480"/>
      <c r="C50" s="109"/>
      <c r="D50" s="110"/>
      <c r="E50" s="110"/>
      <c r="F50" s="110"/>
      <c r="G50" s="33"/>
      <c r="H50" s="33" t="s">
        <v>22</v>
      </c>
      <c r="I50" s="33"/>
      <c r="J50" s="34"/>
      <c r="K50" s="111"/>
      <c r="L50" s="112"/>
      <c r="M50" s="105"/>
      <c r="N50" s="113"/>
      <c r="O50" s="107"/>
      <c r="P50" s="114"/>
      <c r="Q50" s="105"/>
      <c r="R50" s="113"/>
      <c r="S50" s="115"/>
      <c r="T50" s="112"/>
      <c r="U50" s="116"/>
      <c r="V50" s="114"/>
      <c r="W50" s="107"/>
      <c r="X50" s="117"/>
      <c r="Y50" s="118">
        <f t="shared" si="1"/>
        <v>0</v>
      </c>
      <c r="Z50" s="119"/>
      <c r="AA50" s="143"/>
      <c r="AB50" s="144"/>
      <c r="AC50" s="1"/>
    </row>
    <row r="51" spans="1:29" ht="15" customHeight="1" thickBot="1">
      <c r="A51" s="429"/>
      <c r="B51" s="480"/>
      <c r="C51" s="120"/>
      <c r="D51" s="120"/>
      <c r="E51" s="120"/>
      <c r="F51" s="120"/>
      <c r="G51" s="33"/>
      <c r="H51" s="33"/>
      <c r="I51" s="33"/>
      <c r="J51" s="34"/>
      <c r="K51" s="123"/>
      <c r="L51" s="124"/>
      <c r="M51" s="105"/>
      <c r="N51" s="113"/>
      <c r="O51" s="107"/>
      <c r="P51" s="114"/>
      <c r="Q51" s="105"/>
      <c r="R51" s="113"/>
      <c r="S51" s="115"/>
      <c r="T51" s="112"/>
      <c r="U51" s="116"/>
      <c r="V51" s="114"/>
      <c r="W51" s="107"/>
      <c r="X51" s="117"/>
      <c r="Y51" s="118">
        <f t="shared" si="1"/>
        <v>0</v>
      </c>
      <c r="Z51" s="119"/>
      <c r="AA51" s="143"/>
      <c r="AB51" s="144"/>
      <c r="AC51" s="1"/>
    </row>
    <row r="52" spans="1:29" ht="15" customHeight="1" thickBot="1">
      <c r="A52" s="429"/>
      <c r="B52" s="480"/>
      <c r="C52" s="109"/>
      <c r="D52" s="110"/>
      <c r="E52" s="110"/>
      <c r="F52" s="110"/>
      <c r="G52" s="30"/>
      <c r="H52" s="30"/>
      <c r="I52" s="30"/>
      <c r="J52" s="30"/>
      <c r="K52" s="470"/>
      <c r="L52" s="471"/>
      <c r="M52" s="167"/>
      <c r="N52" s="312"/>
      <c r="O52" s="107"/>
      <c r="P52" s="313"/>
      <c r="Q52" s="105"/>
      <c r="R52" s="313"/>
      <c r="S52" s="115"/>
      <c r="T52" s="313"/>
      <c r="U52" s="116"/>
      <c r="V52" s="114"/>
      <c r="W52" s="107"/>
      <c r="X52" s="117"/>
      <c r="Y52" s="118">
        <f t="shared" si="1"/>
        <v>0</v>
      </c>
      <c r="Z52" s="119"/>
      <c r="AA52" s="143"/>
      <c r="AB52" s="144"/>
      <c r="AC52" s="1"/>
    </row>
    <row r="53" spans="1:29" ht="15" customHeight="1" thickBot="1">
      <c r="A53" s="429"/>
      <c r="B53" s="480"/>
      <c r="C53" s="495"/>
      <c r="D53" s="496"/>
      <c r="E53" s="496"/>
      <c r="F53" s="497"/>
      <c r="G53" s="33"/>
      <c r="H53" s="33"/>
      <c r="I53" s="33"/>
      <c r="J53" s="34"/>
      <c r="K53" s="121"/>
      <c r="L53" s="122"/>
      <c r="M53" s="105"/>
      <c r="N53" s="113"/>
      <c r="O53" s="107"/>
      <c r="P53" s="114"/>
      <c r="Q53" s="105"/>
      <c r="R53" s="113"/>
      <c r="S53" s="115"/>
      <c r="T53" s="112"/>
      <c r="U53" s="105"/>
      <c r="V53" s="113"/>
      <c r="W53" s="107"/>
      <c r="X53" s="117"/>
      <c r="Y53" s="118">
        <f t="shared" si="1"/>
        <v>0</v>
      </c>
      <c r="Z53" s="119"/>
      <c r="AA53" s="143"/>
      <c r="AB53" s="144"/>
      <c r="AC53" s="1"/>
    </row>
    <row r="54" spans="1:29" ht="15" customHeight="1" thickBot="1">
      <c r="A54" s="429"/>
      <c r="B54" s="480"/>
      <c r="C54" s="120"/>
      <c r="D54" s="120"/>
      <c r="E54" s="120"/>
      <c r="F54" s="120"/>
      <c r="G54" s="33"/>
      <c r="H54" s="33"/>
      <c r="I54" s="33"/>
      <c r="J54" s="34"/>
      <c r="K54" s="111"/>
      <c r="L54" s="112"/>
      <c r="M54" s="105"/>
      <c r="N54" s="113"/>
      <c r="O54" s="107"/>
      <c r="P54" s="114"/>
      <c r="Q54" s="105"/>
      <c r="R54" s="113"/>
      <c r="S54" s="115"/>
      <c r="T54" s="112"/>
      <c r="U54" s="116"/>
      <c r="V54" s="114"/>
      <c r="W54" s="107"/>
      <c r="X54" s="117"/>
      <c r="Y54" s="118">
        <f>SUM(K54:X54)</f>
        <v>0</v>
      </c>
      <c r="Z54" s="119"/>
      <c r="AA54" s="143"/>
      <c r="AB54" s="144"/>
      <c r="AC54" s="1"/>
    </row>
    <row r="55" spans="1:29" ht="15" customHeight="1" thickBot="1">
      <c r="A55" s="429"/>
      <c r="B55" s="480"/>
      <c r="C55" s="109"/>
      <c r="D55" s="110"/>
      <c r="E55" s="110"/>
      <c r="F55" s="110"/>
      <c r="G55" s="33"/>
      <c r="H55" s="33"/>
      <c r="I55" s="33"/>
      <c r="J55" s="34"/>
      <c r="K55" s="111"/>
      <c r="L55" s="112"/>
      <c r="M55" s="105"/>
      <c r="N55" s="113"/>
      <c r="O55" s="107"/>
      <c r="P55" s="114"/>
      <c r="Q55" s="105"/>
      <c r="R55" s="113"/>
      <c r="S55" s="115"/>
      <c r="T55" s="112"/>
      <c r="U55" s="116"/>
      <c r="V55" s="114"/>
      <c r="W55" s="107"/>
      <c r="X55" s="117"/>
      <c r="Y55" s="118">
        <f t="shared" si="1"/>
        <v>0</v>
      </c>
      <c r="Z55" s="119"/>
      <c r="AA55" s="143"/>
      <c r="AB55" s="144"/>
      <c r="AC55" s="1"/>
    </row>
    <row r="56" spans="1:29" ht="15" customHeight="1" thickBot="1">
      <c r="A56" s="431"/>
      <c r="B56" s="481"/>
      <c r="C56" s="468"/>
      <c r="D56" s="110"/>
      <c r="E56" s="110"/>
      <c r="F56" s="110"/>
      <c r="G56" s="33" t="s">
        <v>22</v>
      </c>
      <c r="H56" s="33"/>
      <c r="I56" s="33"/>
      <c r="J56" s="34"/>
      <c r="K56" s="111"/>
      <c r="L56" s="112"/>
      <c r="M56" s="105"/>
      <c r="N56" s="113"/>
      <c r="O56" s="107"/>
      <c r="P56" s="114"/>
      <c r="Q56" s="105"/>
      <c r="R56" s="113"/>
      <c r="S56" s="115"/>
      <c r="T56" s="112"/>
      <c r="U56" s="116"/>
      <c r="V56" s="114"/>
      <c r="W56" s="107"/>
      <c r="X56" s="117"/>
      <c r="Y56" s="118">
        <f t="shared" si="0"/>
        <v>0</v>
      </c>
      <c r="Z56" s="119"/>
      <c r="AA56" s="145"/>
      <c r="AB56" s="146"/>
      <c r="AC56" s="1"/>
    </row>
    <row r="57" spans="1:29" ht="15" customHeight="1" thickBot="1">
      <c r="A57" s="184" t="s">
        <v>40</v>
      </c>
      <c r="B57" s="428"/>
      <c r="C57" s="436" t="s">
        <v>66</v>
      </c>
      <c r="D57" s="437"/>
      <c r="E57" s="437"/>
      <c r="F57" s="438"/>
      <c r="G57" s="433" t="s">
        <v>64</v>
      </c>
      <c r="H57" s="434"/>
      <c r="I57" s="435" t="s">
        <v>65</v>
      </c>
      <c r="J57" s="434"/>
      <c r="K57" s="247"/>
      <c r="L57" s="248"/>
      <c r="M57" s="257"/>
      <c r="N57" s="276"/>
      <c r="O57" s="241"/>
      <c r="P57" s="119"/>
      <c r="Q57" s="257"/>
      <c r="R57" s="276"/>
      <c r="S57" s="247"/>
      <c r="T57" s="248"/>
      <c r="U57" s="118"/>
      <c r="V57" s="119"/>
      <c r="W57" s="241"/>
      <c r="X57" s="242"/>
      <c r="Y57" s="118">
        <f t="shared" si="0"/>
        <v>0</v>
      </c>
      <c r="Z57" s="119"/>
      <c r="AA57" s="127">
        <f>SUM(Y57:Z61)</f>
        <v>3</v>
      </c>
      <c r="AB57" s="128"/>
      <c r="AC57" s="1"/>
    </row>
    <row r="58" spans="1:29" ht="15" customHeight="1" thickBot="1">
      <c r="A58" s="429"/>
      <c r="B58" s="430"/>
      <c r="C58" s="439" t="s">
        <v>86</v>
      </c>
      <c r="D58" s="440"/>
      <c r="E58" s="440"/>
      <c r="F58" s="441"/>
      <c r="G58" s="283">
        <v>6</v>
      </c>
      <c r="H58" s="284"/>
      <c r="I58" s="283">
        <v>5</v>
      </c>
      <c r="J58" s="284"/>
      <c r="K58" s="115"/>
      <c r="L58" s="112"/>
      <c r="M58" s="105">
        <v>3</v>
      </c>
      <c r="N58" s="113"/>
      <c r="O58" s="107"/>
      <c r="P58" s="114"/>
      <c r="Q58" s="105"/>
      <c r="R58" s="113"/>
      <c r="S58" s="115"/>
      <c r="T58" s="112"/>
      <c r="U58" s="116"/>
      <c r="V58" s="114"/>
      <c r="W58" s="107"/>
      <c r="X58" s="117"/>
      <c r="Y58" s="118">
        <f t="shared" si="0"/>
        <v>3</v>
      </c>
      <c r="Z58" s="119"/>
      <c r="AA58" s="129"/>
      <c r="AB58" s="130"/>
      <c r="AC58" s="1"/>
    </row>
    <row r="59" spans="1:29" ht="15" customHeight="1" thickBot="1">
      <c r="A59" s="429"/>
      <c r="B59" s="430"/>
      <c r="C59" s="458" t="s">
        <v>96</v>
      </c>
      <c r="D59" s="459"/>
      <c r="E59" s="459"/>
      <c r="F59" s="460"/>
      <c r="G59" s="283"/>
      <c r="H59" s="284"/>
      <c r="I59" s="283"/>
      <c r="J59" s="284"/>
      <c r="K59" s="115"/>
      <c r="L59" s="112"/>
      <c r="M59" s="105"/>
      <c r="N59" s="313"/>
      <c r="O59" s="115"/>
      <c r="P59" s="112"/>
      <c r="Q59" s="116"/>
      <c r="R59" s="313"/>
      <c r="S59" s="115"/>
      <c r="T59" s="313"/>
      <c r="U59" s="116"/>
      <c r="V59" s="114"/>
      <c r="W59" s="311"/>
      <c r="X59" s="112"/>
      <c r="Y59" s="118">
        <f t="shared" si="0"/>
        <v>0</v>
      </c>
      <c r="Z59" s="119"/>
      <c r="AA59" s="125" t="s">
        <v>41</v>
      </c>
      <c r="AB59" s="126"/>
      <c r="AC59" s="1"/>
    </row>
    <row r="60" spans="1:29" ht="15" customHeight="1" thickBot="1">
      <c r="A60" s="429"/>
      <c r="B60" s="430"/>
      <c r="C60" s="458"/>
      <c r="D60" s="459"/>
      <c r="E60" s="459"/>
      <c r="F60" s="460"/>
      <c r="G60" s="283"/>
      <c r="H60" s="284"/>
      <c r="I60" s="283"/>
      <c r="J60" s="284"/>
      <c r="K60" s="115"/>
      <c r="L60" s="112"/>
      <c r="M60" s="105"/>
      <c r="N60" s="113"/>
      <c r="O60" s="107"/>
      <c r="P60" s="114"/>
      <c r="Q60" s="105"/>
      <c r="R60" s="113"/>
      <c r="S60" s="115"/>
      <c r="T60" s="112"/>
      <c r="U60" s="116"/>
      <c r="V60" s="114"/>
      <c r="W60" s="107"/>
      <c r="X60" s="117"/>
      <c r="Y60" s="118">
        <f t="shared" si="0"/>
        <v>0</v>
      </c>
      <c r="Z60" s="119"/>
      <c r="AA60" s="141">
        <f>AA57/AA4</f>
        <v>0.06</v>
      </c>
      <c r="AB60" s="154"/>
      <c r="AC60" s="1"/>
    </row>
    <row r="61" spans="1:29" ht="15" customHeight="1" thickBot="1">
      <c r="A61" s="431"/>
      <c r="B61" s="432"/>
      <c r="C61" s="172"/>
      <c r="D61" s="461"/>
      <c r="E61" s="461"/>
      <c r="F61" s="462"/>
      <c r="G61" s="283" t="s">
        <v>22</v>
      </c>
      <c r="H61" s="284"/>
      <c r="I61" s="283" t="s">
        <v>22</v>
      </c>
      <c r="J61" s="284"/>
      <c r="K61" s="115"/>
      <c r="L61" s="112"/>
      <c r="M61" s="105"/>
      <c r="N61" s="113"/>
      <c r="O61" s="107"/>
      <c r="P61" s="114"/>
      <c r="Q61" s="105"/>
      <c r="R61" s="113"/>
      <c r="S61" s="115"/>
      <c r="T61" s="112"/>
      <c r="U61" s="116"/>
      <c r="V61" s="114"/>
      <c r="W61" s="107"/>
      <c r="X61" s="117"/>
      <c r="Y61" s="118">
        <f t="shared" si="0"/>
        <v>0</v>
      </c>
      <c r="Z61" s="119"/>
      <c r="AA61" s="155"/>
      <c r="AB61" s="156"/>
      <c r="AC61" s="1"/>
    </row>
    <row r="62" spans="1:29" ht="30" customHeight="1" thickBot="1">
      <c r="A62" s="314" t="s">
        <v>57</v>
      </c>
      <c r="B62" s="37" t="s">
        <v>58</v>
      </c>
      <c r="C62" s="316"/>
      <c r="D62" s="317"/>
      <c r="E62" s="317"/>
      <c r="F62" s="318"/>
      <c r="G62" s="452"/>
      <c r="H62" s="453"/>
      <c r="I62" s="453"/>
      <c r="J62" s="454"/>
      <c r="K62" s="247"/>
      <c r="L62" s="248"/>
      <c r="M62" s="257"/>
      <c r="N62" s="276"/>
      <c r="O62" s="241"/>
      <c r="P62" s="119"/>
      <c r="Q62" s="257"/>
      <c r="R62" s="276"/>
      <c r="S62" s="247"/>
      <c r="T62" s="248"/>
      <c r="U62" s="118"/>
      <c r="V62" s="119"/>
      <c r="W62" s="241"/>
      <c r="X62" s="242"/>
      <c r="Y62" s="118">
        <f t="shared" si="0"/>
        <v>0</v>
      </c>
      <c r="Z62" s="119"/>
      <c r="AA62" s="325">
        <f>SUM(Y62:Z68)</f>
        <v>0</v>
      </c>
      <c r="AB62" s="119"/>
      <c r="AC62" s="1"/>
    </row>
    <row r="63" spans="1:29" ht="15" customHeight="1" thickBot="1">
      <c r="A63" s="315"/>
      <c r="B63" s="38" t="s">
        <v>58</v>
      </c>
      <c r="C63" s="316"/>
      <c r="D63" s="317"/>
      <c r="E63" s="317"/>
      <c r="F63" s="318"/>
      <c r="G63" s="455"/>
      <c r="H63" s="456"/>
      <c r="I63" s="456"/>
      <c r="J63" s="457"/>
      <c r="K63" s="115"/>
      <c r="L63" s="112"/>
      <c r="M63" s="105"/>
      <c r="N63" s="113"/>
      <c r="O63" s="107"/>
      <c r="P63" s="114"/>
      <c r="Q63" s="105"/>
      <c r="R63" s="113"/>
      <c r="S63" s="115"/>
      <c r="T63" s="112"/>
      <c r="U63" s="116"/>
      <c r="V63" s="114"/>
      <c r="W63" s="107"/>
      <c r="X63" s="117"/>
      <c r="Y63" s="118">
        <f t="shared" si="0"/>
        <v>0</v>
      </c>
      <c r="Z63" s="119"/>
      <c r="AA63" s="125" t="s">
        <v>41</v>
      </c>
      <c r="AB63" s="126"/>
      <c r="AC63" s="1"/>
    </row>
    <row r="64" spans="1:29" ht="30" customHeight="1" thickBot="1">
      <c r="A64" s="315"/>
      <c r="B64" s="38" t="s">
        <v>58</v>
      </c>
      <c r="C64" s="316"/>
      <c r="D64" s="317"/>
      <c r="E64" s="317"/>
      <c r="F64" s="318"/>
      <c r="G64" s="322"/>
      <c r="H64" s="323"/>
      <c r="I64" s="323"/>
      <c r="J64" s="324"/>
      <c r="K64" s="115"/>
      <c r="L64" s="112"/>
      <c r="M64" s="105"/>
      <c r="N64" s="113"/>
      <c r="O64" s="107"/>
      <c r="P64" s="114"/>
      <c r="Q64" s="105"/>
      <c r="R64" s="113"/>
      <c r="S64" s="115"/>
      <c r="T64" s="112"/>
      <c r="U64" s="116"/>
      <c r="V64" s="114"/>
      <c r="W64" s="107"/>
      <c r="X64" s="117"/>
      <c r="Y64" s="118">
        <f t="shared" si="0"/>
        <v>0</v>
      </c>
      <c r="Z64" s="119"/>
      <c r="AA64" s="141">
        <f>AA62/AA4</f>
        <v>0</v>
      </c>
      <c r="AB64" s="154"/>
      <c r="AC64" s="1"/>
    </row>
    <row r="65" spans="1:29" ht="30" customHeight="1" thickBot="1">
      <c r="A65" s="315"/>
      <c r="B65" s="38" t="s">
        <v>58</v>
      </c>
      <c r="C65" s="316"/>
      <c r="D65" s="317"/>
      <c r="E65" s="317"/>
      <c r="F65" s="318"/>
      <c r="G65" s="322"/>
      <c r="H65" s="323"/>
      <c r="I65" s="323"/>
      <c r="J65" s="324"/>
      <c r="K65" s="111"/>
      <c r="L65" s="112"/>
      <c r="M65" s="105"/>
      <c r="N65" s="113"/>
      <c r="O65" s="107"/>
      <c r="P65" s="114"/>
      <c r="Q65" s="105"/>
      <c r="R65" s="113"/>
      <c r="S65" s="115"/>
      <c r="T65" s="112"/>
      <c r="U65" s="116"/>
      <c r="V65" s="114"/>
      <c r="W65" s="107"/>
      <c r="X65" s="117"/>
      <c r="Y65" s="118">
        <f t="shared" si="0"/>
        <v>0</v>
      </c>
      <c r="Z65" s="119"/>
      <c r="AA65" s="143"/>
      <c r="AB65" s="126"/>
      <c r="AC65" s="1"/>
    </row>
    <row r="66" spans="1:29" ht="15" customHeight="1" thickBot="1">
      <c r="A66" s="315"/>
      <c r="B66" s="38" t="s">
        <v>58</v>
      </c>
      <c r="C66" s="319"/>
      <c r="D66" s="320"/>
      <c r="E66" s="320"/>
      <c r="F66" s="321"/>
      <c r="G66" s="322"/>
      <c r="H66" s="323"/>
      <c r="I66" s="323"/>
      <c r="J66" s="324"/>
      <c r="K66" s="115"/>
      <c r="L66" s="112"/>
      <c r="M66" s="105"/>
      <c r="N66" s="113"/>
      <c r="O66" s="107"/>
      <c r="P66" s="114"/>
      <c r="Q66" s="105"/>
      <c r="R66" s="113"/>
      <c r="S66" s="115"/>
      <c r="T66" s="112"/>
      <c r="U66" s="116"/>
      <c r="V66" s="114"/>
      <c r="W66" s="107"/>
      <c r="X66" s="117"/>
      <c r="Y66" s="118">
        <f t="shared" si="0"/>
        <v>0</v>
      </c>
      <c r="Z66" s="119"/>
      <c r="AA66" s="143"/>
      <c r="AB66" s="126"/>
      <c r="AC66" s="1"/>
    </row>
    <row r="67" spans="1:29" ht="25.5" customHeight="1" thickBot="1">
      <c r="A67" s="315"/>
      <c r="B67" s="38" t="s">
        <v>58</v>
      </c>
      <c r="C67" s="331"/>
      <c r="D67" s="332"/>
      <c r="E67" s="332"/>
      <c r="F67" s="333"/>
      <c r="G67" s="322"/>
      <c r="H67" s="323"/>
      <c r="I67" s="323"/>
      <c r="J67" s="324"/>
      <c r="K67" s="115"/>
      <c r="L67" s="112"/>
      <c r="M67" s="105"/>
      <c r="N67" s="113"/>
      <c r="O67" s="107"/>
      <c r="P67" s="114"/>
      <c r="Q67" s="105"/>
      <c r="R67" s="113"/>
      <c r="S67" s="115"/>
      <c r="T67" s="112"/>
      <c r="U67" s="116"/>
      <c r="V67" s="114"/>
      <c r="W67" s="107"/>
      <c r="X67" s="117"/>
      <c r="Y67" s="118">
        <f t="shared" si="0"/>
        <v>0</v>
      </c>
      <c r="Z67" s="119"/>
      <c r="AA67" s="143"/>
      <c r="AB67" s="126"/>
      <c r="AC67" s="1"/>
    </row>
    <row r="68" spans="1:29" ht="15" customHeight="1" thickBot="1">
      <c r="A68" s="315"/>
      <c r="B68" s="39" t="s">
        <v>58</v>
      </c>
      <c r="C68" s="331"/>
      <c r="D68" s="332"/>
      <c r="E68" s="332"/>
      <c r="F68" s="333"/>
      <c r="G68" s="326"/>
      <c r="H68" s="327"/>
      <c r="I68" s="327"/>
      <c r="J68" s="328"/>
      <c r="K68" s="115"/>
      <c r="L68" s="112"/>
      <c r="M68" s="105"/>
      <c r="N68" s="113"/>
      <c r="O68" s="107"/>
      <c r="P68" s="114"/>
      <c r="Q68" s="105"/>
      <c r="R68" s="113"/>
      <c r="S68" s="115"/>
      <c r="T68" s="112"/>
      <c r="U68" s="116"/>
      <c r="V68" s="114"/>
      <c r="W68" s="107"/>
      <c r="X68" s="117"/>
      <c r="Y68" s="118">
        <f t="shared" si="0"/>
        <v>0</v>
      </c>
      <c r="Z68" s="119"/>
      <c r="AA68" s="191"/>
      <c r="AB68" s="126"/>
      <c r="AC68" s="1"/>
    </row>
    <row r="69" spans="1:29" ht="15" customHeight="1" thickBot="1">
      <c r="A69" s="344" t="s">
        <v>52</v>
      </c>
      <c r="B69" s="345"/>
      <c r="C69" s="329" t="s">
        <v>84</v>
      </c>
      <c r="D69" s="330"/>
      <c r="E69" s="330"/>
      <c r="F69" s="330"/>
      <c r="G69" s="26"/>
      <c r="H69" s="27"/>
      <c r="I69" s="27"/>
      <c r="J69" s="28"/>
      <c r="K69" s="310">
        <v>0.25</v>
      </c>
      <c r="L69" s="248"/>
      <c r="M69" s="257">
        <v>0.25</v>
      </c>
      <c r="N69" s="276"/>
      <c r="O69" s="241">
        <v>0.25</v>
      </c>
      <c r="P69" s="119"/>
      <c r="Q69" s="257">
        <v>0.25</v>
      </c>
      <c r="R69" s="276"/>
      <c r="S69" s="247">
        <v>0.25</v>
      </c>
      <c r="T69" s="248"/>
      <c r="U69" s="118"/>
      <c r="V69" s="119"/>
      <c r="W69" s="241">
        <v>0.25</v>
      </c>
      <c r="X69" s="242"/>
      <c r="Y69" s="118">
        <f t="shared" si="0"/>
        <v>1.5</v>
      </c>
      <c r="Z69" s="119"/>
      <c r="AA69" s="127">
        <f>SUM(Y69:Z75)</f>
        <v>5.75</v>
      </c>
      <c r="AB69" s="128"/>
      <c r="AC69" s="4"/>
    </row>
    <row r="70" spans="1:29" ht="15" customHeight="1" thickBot="1">
      <c r="A70" s="346"/>
      <c r="B70" s="347"/>
      <c r="C70" s="334" t="s">
        <v>68</v>
      </c>
      <c r="D70" s="335"/>
      <c r="E70" s="335"/>
      <c r="F70" s="335"/>
      <c r="G70" s="29"/>
      <c r="H70" s="30"/>
      <c r="I70" s="30"/>
      <c r="J70" s="31"/>
      <c r="K70" s="111">
        <v>0.25</v>
      </c>
      <c r="L70" s="112"/>
      <c r="M70" s="105">
        <v>0.25</v>
      </c>
      <c r="N70" s="113"/>
      <c r="O70" s="107">
        <v>0.25</v>
      </c>
      <c r="P70" s="108"/>
      <c r="Q70" s="105"/>
      <c r="R70" s="113"/>
      <c r="S70" s="115"/>
      <c r="T70" s="112"/>
      <c r="U70" s="116"/>
      <c r="V70" s="114"/>
      <c r="W70" s="107"/>
      <c r="X70" s="117"/>
      <c r="Y70" s="118">
        <f t="shared" si="0"/>
        <v>0.75</v>
      </c>
      <c r="Z70" s="119"/>
      <c r="AA70" s="129"/>
      <c r="AB70" s="130"/>
      <c r="AC70" s="4"/>
    </row>
    <row r="71" spans="1:29" ht="15" customHeight="1" thickBot="1">
      <c r="A71" s="346"/>
      <c r="B71" s="347"/>
      <c r="C71" s="334" t="s">
        <v>83</v>
      </c>
      <c r="D71" s="335"/>
      <c r="E71" s="335"/>
      <c r="F71" s="335"/>
      <c r="G71" s="29"/>
      <c r="H71" s="30"/>
      <c r="I71" s="30"/>
      <c r="J71" s="31"/>
      <c r="K71" s="111">
        <v>0.25</v>
      </c>
      <c r="L71" s="112"/>
      <c r="M71" s="105"/>
      <c r="N71" s="113"/>
      <c r="O71" s="107">
        <v>0.25</v>
      </c>
      <c r="P71" s="114"/>
      <c r="Q71" s="105">
        <v>0.25</v>
      </c>
      <c r="R71" s="113"/>
      <c r="S71" s="115"/>
      <c r="T71" s="112"/>
      <c r="U71" s="116"/>
      <c r="V71" s="114"/>
      <c r="W71" s="107"/>
      <c r="X71" s="117"/>
      <c r="Y71" s="118">
        <f t="shared" si="0"/>
        <v>0.75</v>
      </c>
      <c r="Z71" s="119"/>
      <c r="AA71" s="125" t="s">
        <v>41</v>
      </c>
      <c r="AB71" s="126"/>
      <c r="AC71" s="4"/>
    </row>
    <row r="72" spans="1:29" ht="15" customHeight="1" thickBot="1">
      <c r="A72" s="346"/>
      <c r="B72" s="347"/>
      <c r="C72" s="334" t="s">
        <v>85</v>
      </c>
      <c r="D72" s="335"/>
      <c r="E72" s="335"/>
      <c r="F72" s="335"/>
      <c r="G72" s="29"/>
      <c r="H72" s="30"/>
      <c r="I72" s="30"/>
      <c r="J72" s="31"/>
      <c r="K72" s="111"/>
      <c r="L72" s="112"/>
      <c r="M72" s="105"/>
      <c r="N72" s="113"/>
      <c r="O72" s="107"/>
      <c r="P72" s="114"/>
      <c r="Q72" s="105"/>
      <c r="R72" s="113"/>
      <c r="S72" s="115">
        <v>2</v>
      </c>
      <c r="T72" s="112"/>
      <c r="U72" s="116"/>
      <c r="V72" s="114"/>
      <c r="W72" s="107"/>
      <c r="X72" s="117"/>
      <c r="Y72" s="118">
        <f t="shared" si="0"/>
        <v>2</v>
      </c>
      <c r="Z72" s="119"/>
      <c r="AA72" s="131">
        <f>AA69/AA4</f>
        <v>0.115</v>
      </c>
      <c r="AB72" s="132"/>
      <c r="AC72" s="4"/>
    </row>
    <row r="73" spans="1:29" ht="15" customHeight="1" thickBot="1">
      <c r="A73" s="346"/>
      <c r="B73" s="347"/>
      <c r="C73" s="334" t="s">
        <v>123</v>
      </c>
      <c r="D73" s="335"/>
      <c r="E73" s="335"/>
      <c r="F73" s="335"/>
      <c r="G73" s="29"/>
      <c r="H73" s="30"/>
      <c r="I73" s="30"/>
      <c r="J73" s="31"/>
      <c r="K73" s="111"/>
      <c r="L73" s="112"/>
      <c r="M73" s="105"/>
      <c r="N73" s="113"/>
      <c r="O73" s="107"/>
      <c r="P73" s="114"/>
      <c r="Q73" s="105"/>
      <c r="R73" s="113"/>
      <c r="S73" s="115"/>
      <c r="T73" s="112"/>
      <c r="U73" s="116"/>
      <c r="V73" s="114"/>
      <c r="W73" s="107"/>
      <c r="X73" s="117"/>
      <c r="Y73" s="118">
        <f t="shared" si="0"/>
        <v>0</v>
      </c>
      <c r="Z73" s="119"/>
      <c r="AA73" s="131"/>
      <c r="AB73" s="132"/>
      <c r="AC73" s="4"/>
    </row>
    <row r="74" spans="1:29" ht="13.5" customHeight="1" thickBot="1">
      <c r="A74" s="346"/>
      <c r="B74" s="347"/>
      <c r="C74" s="474" t="s">
        <v>124</v>
      </c>
      <c r="D74" s="475"/>
      <c r="E74" s="476"/>
      <c r="F74" s="476"/>
      <c r="G74" s="32"/>
      <c r="H74" s="33"/>
      <c r="I74" s="33"/>
      <c r="J74" s="34"/>
      <c r="K74" s="498">
        <v>0.25</v>
      </c>
      <c r="L74" s="112"/>
      <c r="M74" s="105">
        <v>0.25</v>
      </c>
      <c r="N74" s="113"/>
      <c r="O74" s="107">
        <v>0.25</v>
      </c>
      <c r="P74" s="114"/>
      <c r="Q74" s="105"/>
      <c r="R74" s="113"/>
      <c r="S74" s="115"/>
      <c r="T74" s="112"/>
      <c r="U74" s="116"/>
      <c r="V74" s="114"/>
      <c r="W74" s="107"/>
      <c r="X74" s="117"/>
      <c r="Y74" s="118">
        <f t="shared" si="0"/>
        <v>0.75</v>
      </c>
      <c r="Z74" s="119"/>
      <c r="AA74" s="131"/>
      <c r="AB74" s="132"/>
      <c r="AC74" s="4"/>
    </row>
    <row r="75" spans="1:29" ht="13.5" customHeight="1" thickBot="1">
      <c r="A75" s="348"/>
      <c r="B75" s="349"/>
      <c r="C75" s="474"/>
      <c r="D75" s="475"/>
      <c r="E75" s="476"/>
      <c r="F75" s="476"/>
      <c r="G75" s="32"/>
      <c r="H75" s="33"/>
      <c r="I75" s="33"/>
      <c r="J75" s="34"/>
      <c r="K75" s="111"/>
      <c r="L75" s="112"/>
      <c r="M75" s="105"/>
      <c r="N75" s="113"/>
      <c r="O75" s="107"/>
      <c r="P75" s="114"/>
      <c r="Q75" s="105"/>
      <c r="R75" s="113"/>
      <c r="S75" s="115"/>
      <c r="T75" s="112"/>
      <c r="U75" s="116"/>
      <c r="V75" s="114"/>
      <c r="W75" s="107"/>
      <c r="X75" s="117"/>
      <c r="Y75" s="118">
        <f>SUM(K75:X75)</f>
        <v>0</v>
      </c>
      <c r="Z75" s="119"/>
      <c r="AA75" s="133"/>
      <c r="AB75" s="134"/>
      <c r="AC75" s="4"/>
    </row>
    <row r="76" spans="1:29" ht="9.75" customHeight="1">
      <c r="A76" s="342" t="s">
        <v>19</v>
      </c>
      <c r="B76" s="190"/>
      <c r="C76" s="343" t="s">
        <v>20</v>
      </c>
      <c r="D76" s="190"/>
      <c r="E76" s="343">
        <v>2</v>
      </c>
      <c r="F76" s="154"/>
      <c r="G76" s="409" t="s">
        <v>21</v>
      </c>
      <c r="H76" s="469" t="str">
        <f>E3</f>
        <v>Date 4/26/2026</v>
      </c>
      <c r="I76" s="192"/>
      <c r="J76" s="126"/>
      <c r="K76" s="193" t="s">
        <v>22</v>
      </c>
      <c r="L76" s="190"/>
      <c r="M76" s="190"/>
      <c r="N76" s="190"/>
      <c r="O76" s="154"/>
      <c r="P76" s="336" t="str">
        <f>(P1)</f>
        <v>Alexis Vonghrachanh</v>
      </c>
      <c r="Q76" s="190"/>
      <c r="R76" s="190"/>
      <c r="S76" s="190"/>
      <c r="T76" s="190"/>
      <c r="U76" s="190"/>
      <c r="V76" s="190"/>
      <c r="W76" s="190"/>
      <c r="X76" s="190"/>
      <c r="Y76" s="190"/>
      <c r="Z76" s="190"/>
      <c r="AA76" s="190"/>
      <c r="AB76" s="154"/>
      <c r="AC76" s="1"/>
    </row>
    <row r="77" spans="1:29" ht="9.75" customHeight="1" thickBot="1">
      <c r="A77" s="191"/>
      <c r="B77" s="192"/>
      <c r="C77" s="191"/>
      <c r="D77" s="192"/>
      <c r="E77" s="191"/>
      <c r="F77" s="126"/>
      <c r="G77" s="210"/>
      <c r="H77" s="191"/>
      <c r="I77" s="192"/>
      <c r="J77" s="126"/>
      <c r="K77" s="155"/>
      <c r="L77" s="194"/>
      <c r="M77" s="194"/>
      <c r="N77" s="194"/>
      <c r="O77" s="156"/>
      <c r="P77" s="155"/>
      <c r="Q77" s="194"/>
      <c r="R77" s="194"/>
      <c r="S77" s="194"/>
      <c r="T77" s="194"/>
      <c r="U77" s="194"/>
      <c r="V77" s="194"/>
      <c r="W77" s="194"/>
      <c r="X77" s="194"/>
      <c r="Y77" s="194"/>
      <c r="Z77" s="194"/>
      <c r="AA77" s="194"/>
      <c r="AB77" s="156"/>
      <c r="AC77" s="1"/>
    </row>
    <row r="78" spans="1:29" ht="22.5" customHeight="1" thickBot="1">
      <c r="A78" s="337"/>
      <c r="B78" s="338"/>
      <c r="C78" s="338"/>
      <c r="D78" s="338"/>
      <c r="E78" s="338"/>
      <c r="F78" s="338"/>
      <c r="G78" s="338"/>
      <c r="H78" s="338"/>
      <c r="I78" s="338"/>
      <c r="J78" s="339"/>
      <c r="K78" s="340" t="s">
        <v>44</v>
      </c>
      <c r="L78" s="190"/>
      <c r="M78" s="264" t="s">
        <v>45</v>
      </c>
      <c r="N78" s="190"/>
      <c r="O78" s="264" t="s">
        <v>46</v>
      </c>
      <c r="P78" s="190"/>
      <c r="Q78" s="264" t="s">
        <v>48</v>
      </c>
      <c r="R78" s="190"/>
      <c r="S78" s="264" t="s">
        <v>47</v>
      </c>
      <c r="T78" s="190"/>
      <c r="U78" s="264" t="s">
        <v>49</v>
      </c>
      <c r="V78" s="190"/>
      <c r="W78" s="264" t="s">
        <v>50</v>
      </c>
      <c r="X78" s="190"/>
      <c r="Y78" s="341" t="s">
        <v>16</v>
      </c>
      <c r="Z78" s="154"/>
      <c r="AA78" s="366" t="s">
        <v>16</v>
      </c>
      <c r="AB78" s="234"/>
      <c r="AC78" s="1"/>
    </row>
    <row r="79" spans="1:29" ht="15" customHeight="1" thickBot="1">
      <c r="A79" s="346" t="s">
        <v>70</v>
      </c>
      <c r="B79" s="347"/>
      <c r="C79" s="354" t="s">
        <v>59</v>
      </c>
      <c r="D79" s="223"/>
      <c r="E79" s="223"/>
      <c r="F79" s="223"/>
      <c r="G79" s="26"/>
      <c r="H79" s="27"/>
      <c r="I79" s="27"/>
      <c r="J79" s="28"/>
      <c r="K79" s="111">
        <v>1</v>
      </c>
      <c r="L79" s="112"/>
      <c r="M79" s="105">
        <v>1</v>
      </c>
      <c r="N79" s="113"/>
      <c r="O79" s="107">
        <v>1</v>
      </c>
      <c r="P79" s="114"/>
      <c r="Q79" s="105">
        <v>1</v>
      </c>
      <c r="R79" s="113"/>
      <c r="S79" s="115">
        <v>1</v>
      </c>
      <c r="T79" s="112"/>
      <c r="U79" s="116"/>
      <c r="V79" s="114"/>
      <c r="W79" s="107"/>
      <c r="X79" s="117"/>
      <c r="Y79" s="118">
        <f>SUM(K79:X79)</f>
        <v>5</v>
      </c>
      <c r="Z79" s="119"/>
      <c r="AA79" s="350">
        <f>SUM(Y79:Z85)</f>
        <v>9.25</v>
      </c>
      <c r="AB79" s="351"/>
      <c r="AC79" s="4"/>
    </row>
    <row r="80" spans="1:29" ht="15" customHeight="1" thickBot="1">
      <c r="A80" s="346"/>
      <c r="B80" s="347"/>
      <c r="C80" s="353" t="s">
        <v>100</v>
      </c>
      <c r="D80" s="301"/>
      <c r="E80" s="301"/>
      <c r="F80" s="301"/>
      <c r="G80" s="29"/>
      <c r="H80" s="30"/>
      <c r="I80" s="30"/>
      <c r="J80" s="31"/>
      <c r="K80" s="111">
        <v>0.5</v>
      </c>
      <c r="L80" s="112"/>
      <c r="M80" s="105">
        <v>0.25</v>
      </c>
      <c r="N80" s="113"/>
      <c r="O80" s="107">
        <v>0.75</v>
      </c>
      <c r="P80" s="114"/>
      <c r="Q80" s="105">
        <v>0.5</v>
      </c>
      <c r="R80" s="113"/>
      <c r="S80" s="115"/>
      <c r="T80" s="112"/>
      <c r="U80" s="116"/>
      <c r="V80" s="114"/>
      <c r="W80" s="107"/>
      <c r="X80" s="117"/>
      <c r="Y80" s="118">
        <f t="shared" ref="Y80:Y101" si="2">SUM(K80:X80)</f>
        <v>2</v>
      </c>
      <c r="Z80" s="119"/>
      <c r="AA80" s="277"/>
      <c r="AB80" s="352"/>
      <c r="AC80" s="4"/>
    </row>
    <row r="81" spans="1:29" ht="16.5" customHeight="1" thickBot="1">
      <c r="A81" s="346"/>
      <c r="B81" s="347"/>
      <c r="C81" s="355" t="s">
        <v>82</v>
      </c>
      <c r="D81" s="117"/>
      <c r="E81" s="117"/>
      <c r="F81" s="117"/>
      <c r="G81" s="29"/>
      <c r="H81" s="30"/>
      <c r="I81" s="30"/>
      <c r="J81" s="31"/>
      <c r="K81" s="111"/>
      <c r="L81" s="112"/>
      <c r="M81" s="105"/>
      <c r="N81" s="113"/>
      <c r="O81" s="107"/>
      <c r="P81" s="114"/>
      <c r="Q81" s="105"/>
      <c r="R81" s="113"/>
      <c r="S81" s="115"/>
      <c r="T81" s="112"/>
      <c r="U81" s="116"/>
      <c r="V81" s="114"/>
      <c r="W81" s="107"/>
      <c r="X81" s="117"/>
      <c r="Y81" s="118">
        <f t="shared" si="2"/>
        <v>0</v>
      </c>
      <c r="Z81" s="119"/>
      <c r="AA81" s="40" t="s">
        <v>41</v>
      </c>
      <c r="AB81" s="41"/>
      <c r="AC81" s="4"/>
    </row>
    <row r="82" spans="1:29" ht="15" customHeight="1" thickBot="1">
      <c r="A82" s="346"/>
      <c r="B82" s="347"/>
      <c r="C82" s="353" t="s">
        <v>80</v>
      </c>
      <c r="D82" s="301"/>
      <c r="E82" s="301"/>
      <c r="F82" s="301"/>
      <c r="G82" s="29"/>
      <c r="H82" s="30"/>
      <c r="I82" s="30"/>
      <c r="J82" s="31"/>
      <c r="K82" s="111"/>
      <c r="L82" s="112"/>
      <c r="M82" s="105"/>
      <c r="N82" s="113"/>
      <c r="O82" s="107"/>
      <c r="P82" s="114"/>
      <c r="Q82" s="105"/>
      <c r="R82" s="113"/>
      <c r="S82" s="115"/>
      <c r="T82" s="112"/>
      <c r="U82" s="116"/>
      <c r="V82" s="114"/>
      <c r="W82" s="107"/>
      <c r="X82" s="117"/>
      <c r="Y82" s="118">
        <f>SUM(K82:X82)</f>
        <v>0</v>
      </c>
      <c r="Z82" s="119"/>
      <c r="AA82" s="42"/>
      <c r="AC82" s="4"/>
    </row>
    <row r="83" spans="1:29" ht="15" customHeight="1" thickBot="1">
      <c r="A83" s="346"/>
      <c r="B83" s="347"/>
      <c r="C83" s="355" t="s">
        <v>95</v>
      </c>
      <c r="D83" s="117"/>
      <c r="E83" s="117"/>
      <c r="F83" s="117"/>
      <c r="G83" s="29"/>
      <c r="H83" s="30"/>
      <c r="I83" s="30"/>
      <c r="J83" s="31"/>
      <c r="K83" s="111"/>
      <c r="L83" s="112"/>
      <c r="M83" s="105"/>
      <c r="N83" s="113"/>
      <c r="O83" s="107"/>
      <c r="P83" s="114"/>
      <c r="Q83" s="105"/>
      <c r="R83" s="113"/>
      <c r="S83" s="115"/>
      <c r="T83" s="112"/>
      <c r="U83" s="116"/>
      <c r="V83" s="114"/>
      <c r="W83" s="107"/>
      <c r="X83" s="117"/>
      <c r="Y83" s="118">
        <f t="shared" si="2"/>
        <v>0</v>
      </c>
      <c r="Z83" s="119"/>
      <c r="AA83" s="135">
        <f>AA79/AA4</f>
        <v>0.185</v>
      </c>
      <c r="AB83" s="136"/>
      <c r="AC83" s="4"/>
    </row>
    <row r="84" spans="1:29" ht="15" customHeight="1" thickBot="1">
      <c r="A84" s="346"/>
      <c r="B84" s="347"/>
      <c r="C84" s="355" t="s">
        <v>101</v>
      </c>
      <c r="D84" s="117"/>
      <c r="E84" s="117"/>
      <c r="F84" s="117"/>
      <c r="G84" s="29"/>
      <c r="H84" s="30"/>
      <c r="I84" s="30"/>
      <c r="J84" s="31"/>
      <c r="K84" s="111">
        <v>0.25</v>
      </c>
      <c r="L84" s="112"/>
      <c r="M84" s="105">
        <v>0.25</v>
      </c>
      <c r="N84" s="113"/>
      <c r="O84" s="107">
        <v>0.5</v>
      </c>
      <c r="P84" s="114"/>
      <c r="Q84" s="105">
        <v>0.5</v>
      </c>
      <c r="R84" s="113"/>
      <c r="S84" s="115">
        <v>0.5</v>
      </c>
      <c r="T84" s="112"/>
      <c r="U84" s="116">
        <v>0.25</v>
      </c>
      <c r="V84" s="114"/>
      <c r="W84" s="107"/>
      <c r="X84" s="117"/>
      <c r="Y84" s="118">
        <f t="shared" si="2"/>
        <v>2.25</v>
      </c>
      <c r="Z84" s="119"/>
      <c r="AA84" s="137"/>
      <c r="AB84" s="138"/>
      <c r="AC84" s="4"/>
    </row>
    <row r="85" spans="1:29" ht="15" customHeight="1" thickBot="1">
      <c r="A85" s="348"/>
      <c r="B85" s="349"/>
      <c r="C85" s="354" t="s">
        <v>105</v>
      </c>
      <c r="D85" s="482"/>
      <c r="E85" s="482"/>
      <c r="F85" s="482"/>
      <c r="G85" s="32"/>
      <c r="H85" s="33"/>
      <c r="I85" s="33"/>
      <c r="J85" s="34"/>
      <c r="K85" s="111"/>
      <c r="L85" s="112"/>
      <c r="M85" s="483"/>
      <c r="N85" s="484"/>
      <c r="O85" s="485"/>
      <c r="P85" s="413"/>
      <c r="Q85" s="483"/>
      <c r="R85" s="484"/>
      <c r="S85" s="486"/>
      <c r="T85" s="124"/>
      <c r="U85" s="229"/>
      <c r="V85" s="232"/>
      <c r="W85" s="378"/>
      <c r="X85" s="296"/>
      <c r="Y85" s="118">
        <f t="shared" si="2"/>
        <v>0</v>
      </c>
      <c r="Z85" s="119"/>
      <c r="AA85" s="139"/>
      <c r="AB85" s="140"/>
      <c r="AC85" s="4"/>
    </row>
    <row r="86" spans="1:29" ht="15" customHeight="1" thickBot="1">
      <c r="A86" s="309" t="s">
        <v>69</v>
      </c>
      <c r="B86" s="192"/>
      <c r="C86" s="255" t="s">
        <v>109</v>
      </c>
      <c r="D86" s="242"/>
      <c r="E86" s="256"/>
      <c r="F86" s="43"/>
      <c r="G86" s="44"/>
      <c r="H86" s="45"/>
      <c r="I86" s="20"/>
      <c r="J86" s="46"/>
      <c r="K86" s="247"/>
      <c r="L86" s="248"/>
      <c r="M86" s="472"/>
      <c r="N86" s="473"/>
      <c r="O86" s="107">
        <v>0.25</v>
      </c>
      <c r="P86" s="114"/>
      <c r="Q86" s="472"/>
      <c r="R86" s="473"/>
      <c r="S86" s="247">
        <v>0.25</v>
      </c>
      <c r="T86" s="248"/>
      <c r="U86" s="118"/>
      <c r="V86" s="119"/>
      <c r="W86" s="241"/>
      <c r="X86" s="242"/>
      <c r="Y86" s="118">
        <f t="shared" si="2"/>
        <v>0.5</v>
      </c>
      <c r="Z86" s="119"/>
      <c r="AA86" s="356" t="s">
        <v>60</v>
      </c>
      <c r="AB86" s="126"/>
      <c r="AC86" s="1"/>
    </row>
    <row r="87" spans="1:29" ht="15" customHeight="1" thickBot="1">
      <c r="A87" s="191"/>
      <c r="B87" s="192"/>
      <c r="C87" s="265" t="s">
        <v>110</v>
      </c>
      <c r="D87" s="117"/>
      <c r="E87" s="266"/>
      <c r="F87" s="18"/>
      <c r="G87" s="47"/>
      <c r="H87" s="47"/>
      <c r="I87" s="48"/>
      <c r="J87" s="49"/>
      <c r="K87" s="115"/>
      <c r="L87" s="112"/>
      <c r="M87" s="105"/>
      <c r="N87" s="113"/>
      <c r="O87" s="107">
        <v>0.25</v>
      </c>
      <c r="P87" s="114"/>
      <c r="Q87" s="105">
        <v>0.25</v>
      </c>
      <c r="R87" s="113"/>
      <c r="S87" s="115">
        <v>0.25</v>
      </c>
      <c r="T87" s="112"/>
      <c r="U87" s="116"/>
      <c r="V87" s="114"/>
      <c r="W87" s="107"/>
      <c r="X87" s="117"/>
      <c r="Y87" s="118">
        <f t="shared" si="2"/>
        <v>0.75</v>
      </c>
      <c r="Z87" s="119"/>
      <c r="AA87" s="191"/>
      <c r="AB87" s="126"/>
      <c r="AC87" s="1"/>
    </row>
    <row r="88" spans="1:29" ht="15" customHeight="1" thickBot="1">
      <c r="A88" s="191"/>
      <c r="B88" s="192"/>
      <c r="C88" s="265" t="s">
        <v>111</v>
      </c>
      <c r="D88" s="117"/>
      <c r="E88" s="266"/>
      <c r="F88" s="50"/>
      <c r="G88" s="47"/>
      <c r="H88" s="47"/>
      <c r="I88" s="48"/>
      <c r="J88" s="49"/>
      <c r="K88" s="115"/>
      <c r="L88" s="112"/>
      <c r="M88" s="105"/>
      <c r="N88" s="113"/>
      <c r="O88" s="107"/>
      <c r="P88" s="114"/>
      <c r="Q88" s="105"/>
      <c r="R88" s="113"/>
      <c r="S88" s="115"/>
      <c r="T88" s="112"/>
      <c r="U88" s="116"/>
      <c r="V88" s="114"/>
      <c r="W88" s="107"/>
      <c r="X88" s="117"/>
      <c r="Y88" s="118">
        <f t="shared" si="2"/>
        <v>0</v>
      </c>
      <c r="Z88" s="119"/>
      <c r="AA88" s="155"/>
      <c r="AB88" s="156"/>
      <c r="AC88" s="1"/>
    </row>
    <row r="89" spans="1:29" ht="15" customHeight="1" thickBot="1">
      <c r="A89" s="191"/>
      <c r="B89" s="192"/>
      <c r="C89" s="265" t="s">
        <v>112</v>
      </c>
      <c r="D89" s="117"/>
      <c r="E89" s="266"/>
      <c r="F89" s="18"/>
      <c r="G89" s="47"/>
      <c r="H89" s="47"/>
      <c r="I89" s="48"/>
      <c r="J89" s="49"/>
      <c r="K89" s="115"/>
      <c r="L89" s="104"/>
      <c r="M89" s="105"/>
      <c r="N89" s="113"/>
      <c r="O89" s="107">
        <v>0.25</v>
      </c>
      <c r="P89" s="108"/>
      <c r="Q89" s="105"/>
      <c r="R89" s="113"/>
      <c r="S89" s="115"/>
      <c r="T89" s="112"/>
      <c r="U89" s="116"/>
      <c r="V89" s="114"/>
      <c r="W89" s="107"/>
      <c r="X89" s="117"/>
      <c r="Y89" s="118">
        <f t="shared" si="2"/>
        <v>0.25</v>
      </c>
      <c r="Z89" s="119"/>
      <c r="AA89" s="299">
        <f>SUM(Y86:Z101)</f>
        <v>1.5</v>
      </c>
      <c r="AB89" s="154"/>
      <c r="AC89" s="1"/>
    </row>
    <row r="90" spans="1:29" ht="15" customHeight="1" thickBot="1">
      <c r="A90" s="191"/>
      <c r="B90" s="192"/>
      <c r="C90" s="265"/>
      <c r="D90" s="117"/>
      <c r="E90" s="266"/>
      <c r="F90" s="18"/>
      <c r="G90" s="47"/>
      <c r="H90" s="47"/>
      <c r="I90" s="48"/>
      <c r="J90" s="49"/>
      <c r="K90" s="115"/>
      <c r="L90" s="112"/>
      <c r="M90" s="105"/>
      <c r="N90" s="113"/>
      <c r="O90" s="107"/>
      <c r="P90" s="114"/>
      <c r="Q90" s="105"/>
      <c r="R90" s="113"/>
      <c r="S90" s="358"/>
      <c r="T90" s="359"/>
      <c r="U90" s="116"/>
      <c r="V90" s="114"/>
      <c r="W90" s="107"/>
      <c r="X90" s="117"/>
      <c r="Y90" s="118">
        <f t="shared" si="2"/>
        <v>0</v>
      </c>
      <c r="Z90" s="119"/>
      <c r="AA90" s="191"/>
      <c r="AB90" s="126"/>
      <c r="AC90" s="1"/>
    </row>
    <row r="91" spans="1:29" ht="25.5" customHeight="1" thickBot="1">
      <c r="A91" s="191"/>
      <c r="B91" s="192"/>
      <c r="C91" s="265"/>
      <c r="D91" s="117"/>
      <c r="E91" s="266"/>
      <c r="F91" s="21"/>
      <c r="G91" s="47"/>
      <c r="H91" s="47"/>
      <c r="I91" s="48"/>
      <c r="J91" s="49"/>
      <c r="K91" s="115"/>
      <c r="L91" s="112"/>
      <c r="M91" s="105"/>
      <c r="N91" s="113"/>
      <c r="O91" s="107"/>
      <c r="P91" s="114"/>
      <c r="Q91" s="105"/>
      <c r="R91" s="113"/>
      <c r="S91" s="115"/>
      <c r="T91" s="112"/>
      <c r="U91" s="116"/>
      <c r="V91" s="114"/>
      <c r="W91" s="107"/>
      <c r="X91" s="117"/>
      <c r="Y91" s="118">
        <f t="shared" si="2"/>
        <v>0</v>
      </c>
      <c r="Z91" s="119"/>
      <c r="AA91" s="191"/>
      <c r="AB91" s="126"/>
      <c r="AC91" s="1"/>
    </row>
    <row r="92" spans="1:29" ht="15" customHeight="1" thickBot="1">
      <c r="A92" s="191"/>
      <c r="B92" s="192"/>
      <c r="C92" s="265"/>
      <c r="D92" s="117"/>
      <c r="E92" s="266"/>
      <c r="F92" s="18"/>
      <c r="G92" s="47"/>
      <c r="H92" s="47"/>
      <c r="I92" s="48"/>
      <c r="J92" s="49"/>
      <c r="K92" s="115"/>
      <c r="L92" s="112"/>
      <c r="M92" s="105"/>
      <c r="N92" s="113"/>
      <c r="O92" s="107"/>
      <c r="P92" s="114"/>
      <c r="Q92" s="105"/>
      <c r="R92" s="113"/>
      <c r="S92" s="115"/>
      <c r="T92" s="112"/>
      <c r="U92" s="116"/>
      <c r="V92" s="114"/>
      <c r="W92" s="107"/>
      <c r="X92" s="117"/>
      <c r="Y92" s="118">
        <f t="shared" si="2"/>
        <v>0</v>
      </c>
      <c r="Z92" s="119"/>
      <c r="AA92" s="191"/>
      <c r="AB92" s="126"/>
      <c r="AC92" s="1"/>
    </row>
    <row r="93" spans="1:29" ht="15.75" customHeight="1" thickBot="1">
      <c r="A93" s="191"/>
      <c r="B93" s="192"/>
      <c r="C93" s="265"/>
      <c r="D93" s="487"/>
      <c r="E93" s="488"/>
      <c r="F93" s="18"/>
      <c r="G93" s="47"/>
      <c r="H93" s="47"/>
      <c r="I93" s="48"/>
      <c r="J93" s="49"/>
      <c r="K93" s="115"/>
      <c r="L93" s="112"/>
      <c r="M93" s="105"/>
      <c r="N93" s="113"/>
      <c r="O93" s="107"/>
      <c r="P93" s="114"/>
      <c r="Q93" s="105"/>
      <c r="R93" s="113"/>
      <c r="S93" s="115"/>
      <c r="T93" s="112"/>
      <c r="U93" s="116"/>
      <c r="V93" s="114"/>
      <c r="W93" s="107"/>
      <c r="X93" s="117"/>
      <c r="Y93" s="118">
        <f t="shared" si="2"/>
        <v>0</v>
      </c>
      <c r="Z93" s="119"/>
      <c r="AA93" s="191"/>
      <c r="AB93" s="126"/>
      <c r="AC93" s="1"/>
    </row>
    <row r="94" spans="1:29" ht="15" customHeight="1" thickBot="1">
      <c r="A94" s="191"/>
      <c r="B94" s="192"/>
      <c r="C94" s="97"/>
      <c r="D94" s="96"/>
      <c r="E94" s="98"/>
      <c r="F94" s="18"/>
      <c r="G94" s="47"/>
      <c r="H94" s="47"/>
      <c r="I94" s="48"/>
      <c r="J94" s="49"/>
      <c r="K94" s="115"/>
      <c r="L94" s="112"/>
      <c r="M94" s="105"/>
      <c r="N94" s="113"/>
      <c r="O94" s="107"/>
      <c r="P94" s="114"/>
      <c r="Q94" s="105"/>
      <c r="R94" s="113"/>
      <c r="S94" s="115"/>
      <c r="T94" s="112"/>
      <c r="U94" s="116"/>
      <c r="V94" s="114"/>
      <c r="W94" s="107"/>
      <c r="X94" s="117"/>
      <c r="Y94" s="118">
        <f t="shared" si="2"/>
        <v>0</v>
      </c>
      <c r="Z94" s="119"/>
      <c r="AA94" s="191"/>
      <c r="AB94" s="126"/>
      <c r="AC94" s="1"/>
    </row>
    <row r="95" spans="1:29" ht="15" customHeight="1" thickBot="1">
      <c r="A95" s="191"/>
      <c r="B95" s="192"/>
      <c r="C95" s="97"/>
      <c r="D95" s="96"/>
      <c r="E95" s="98"/>
      <c r="F95" s="18"/>
      <c r="G95" s="47"/>
      <c r="H95" s="47"/>
      <c r="I95" s="48"/>
      <c r="J95" s="49"/>
      <c r="K95" s="115"/>
      <c r="L95" s="112"/>
      <c r="M95" s="105"/>
      <c r="N95" s="113"/>
      <c r="O95" s="107"/>
      <c r="P95" s="114"/>
      <c r="Q95" s="105"/>
      <c r="R95" s="113"/>
      <c r="S95" s="115"/>
      <c r="T95" s="112"/>
      <c r="U95" s="116"/>
      <c r="V95" s="114"/>
      <c r="W95" s="107"/>
      <c r="X95" s="117"/>
      <c r="Y95" s="118">
        <f t="shared" si="2"/>
        <v>0</v>
      </c>
      <c r="Z95" s="119"/>
      <c r="AA95" s="155"/>
      <c r="AB95" s="156"/>
      <c r="AC95" s="1"/>
    </row>
    <row r="96" spans="1:29" ht="15.75" customHeight="1" thickBot="1">
      <c r="A96" s="191"/>
      <c r="B96" s="192"/>
      <c r="C96" s="97"/>
      <c r="D96" s="96"/>
      <c r="E96" s="98"/>
      <c r="F96" s="18"/>
      <c r="G96" s="47"/>
      <c r="H96" s="47"/>
      <c r="I96" s="48"/>
      <c r="J96" s="49"/>
      <c r="K96" s="115"/>
      <c r="L96" s="112"/>
      <c r="M96" s="105"/>
      <c r="N96" s="113"/>
      <c r="O96" s="107"/>
      <c r="P96" s="114"/>
      <c r="Q96" s="105"/>
      <c r="R96" s="113"/>
      <c r="S96" s="115"/>
      <c r="T96" s="112"/>
      <c r="U96" s="116"/>
      <c r="V96" s="114"/>
      <c r="W96" s="107"/>
      <c r="X96" s="117"/>
      <c r="Y96" s="118">
        <f t="shared" si="2"/>
        <v>0</v>
      </c>
      <c r="Z96" s="119"/>
      <c r="AA96" s="357" t="s">
        <v>37</v>
      </c>
      <c r="AB96" s="154"/>
      <c r="AC96" s="1"/>
    </row>
    <row r="97" spans="1:29" ht="15" customHeight="1" thickBot="1">
      <c r="A97" s="191"/>
      <c r="B97" s="192"/>
      <c r="C97" s="97"/>
      <c r="D97" s="96"/>
      <c r="F97" s="18"/>
      <c r="G97" s="47"/>
      <c r="H97" s="47"/>
      <c r="I97" s="48"/>
      <c r="J97" s="49"/>
      <c r="K97" s="115"/>
      <c r="L97" s="112"/>
      <c r="M97" s="105"/>
      <c r="N97" s="113"/>
      <c r="O97" s="107"/>
      <c r="P97" s="114"/>
      <c r="Q97" s="105"/>
      <c r="R97" s="113"/>
      <c r="S97" s="115"/>
      <c r="T97" s="112"/>
      <c r="U97" s="116"/>
      <c r="V97" s="114"/>
      <c r="W97" s="107"/>
      <c r="X97" s="117"/>
      <c r="Y97" s="118">
        <f t="shared" si="2"/>
        <v>0</v>
      </c>
      <c r="Z97" s="119"/>
      <c r="AA97" s="191"/>
      <c r="AB97" s="126"/>
      <c r="AC97" s="1"/>
    </row>
    <row r="98" spans="1:29" ht="15" customHeight="1" thickBot="1">
      <c r="A98" s="191"/>
      <c r="B98" s="192"/>
      <c r="C98" s="97"/>
      <c r="D98" s="96"/>
      <c r="E98" s="98"/>
      <c r="F98" s="18"/>
      <c r="G98" s="47"/>
      <c r="H98" s="47"/>
      <c r="I98" s="48"/>
      <c r="J98" s="49"/>
      <c r="K98" s="115"/>
      <c r="L98" s="112"/>
      <c r="M98" s="105"/>
      <c r="N98" s="113"/>
      <c r="O98" s="107"/>
      <c r="P98" s="114"/>
      <c r="Q98" s="105"/>
      <c r="R98" s="113"/>
      <c r="S98" s="115"/>
      <c r="T98" s="112"/>
      <c r="U98" s="116"/>
      <c r="V98" s="114"/>
      <c r="W98" s="107"/>
      <c r="X98" s="117"/>
      <c r="Y98" s="118">
        <f t="shared" si="2"/>
        <v>0</v>
      </c>
      <c r="Z98" s="119"/>
      <c r="AA98" s="155"/>
      <c r="AB98" s="156"/>
      <c r="AC98" s="1"/>
    </row>
    <row r="99" spans="1:29" ht="15" customHeight="1" thickBot="1">
      <c r="A99" s="191"/>
      <c r="B99" s="192"/>
      <c r="C99" s="97"/>
      <c r="D99" s="96"/>
      <c r="E99" s="98"/>
      <c r="F99" s="18"/>
      <c r="G99" s="47"/>
      <c r="H99" s="47"/>
      <c r="I99" s="48"/>
      <c r="J99" s="49"/>
      <c r="K99" s="115"/>
      <c r="L99" s="112"/>
      <c r="M99" s="105"/>
      <c r="N99" s="113"/>
      <c r="O99" s="107"/>
      <c r="P99" s="114"/>
      <c r="Q99" s="105"/>
      <c r="R99" s="113"/>
      <c r="S99" s="115"/>
      <c r="T99" s="112"/>
      <c r="U99" s="116"/>
      <c r="V99" s="114"/>
      <c r="W99" s="107"/>
      <c r="X99" s="117"/>
      <c r="Y99" s="118">
        <f t="shared" si="2"/>
        <v>0</v>
      </c>
      <c r="Z99" s="119"/>
      <c r="AA99" s="141">
        <f>AA89/AA4</f>
        <v>0.03</v>
      </c>
      <c r="AB99" s="154"/>
      <c r="AC99" s="1"/>
    </row>
    <row r="100" spans="1:29" ht="15" customHeight="1" thickBot="1">
      <c r="A100" s="191"/>
      <c r="B100" s="192"/>
      <c r="C100" s="295"/>
      <c r="D100" s="296"/>
      <c r="E100" s="360"/>
      <c r="F100" s="51"/>
      <c r="G100" s="47"/>
      <c r="H100" s="47"/>
      <c r="I100" s="48"/>
      <c r="J100" s="49"/>
      <c r="K100" s="115"/>
      <c r="L100" s="112"/>
      <c r="M100" s="105"/>
      <c r="N100" s="113"/>
      <c r="O100" s="107"/>
      <c r="P100" s="114"/>
      <c r="Q100" s="105"/>
      <c r="R100" s="113"/>
      <c r="S100" s="115"/>
      <c r="T100" s="112"/>
      <c r="U100" s="116"/>
      <c r="V100" s="114"/>
      <c r="W100" s="107"/>
      <c r="X100" s="117"/>
      <c r="Y100" s="118">
        <f t="shared" si="2"/>
        <v>0</v>
      </c>
      <c r="Z100" s="119"/>
      <c r="AA100" s="191"/>
      <c r="AB100" s="126"/>
      <c r="AC100" s="1"/>
    </row>
    <row r="101" spans="1:29" ht="15" customHeight="1" thickBot="1">
      <c r="A101" s="191"/>
      <c r="B101" s="192"/>
      <c r="C101" s="295"/>
      <c r="D101" s="296"/>
      <c r="E101" s="360"/>
      <c r="F101" s="51"/>
      <c r="G101" s="52"/>
      <c r="H101" s="52"/>
      <c r="I101" s="53"/>
      <c r="J101" s="54"/>
      <c r="K101" s="486"/>
      <c r="L101" s="124"/>
      <c r="M101" s="227"/>
      <c r="N101" s="379"/>
      <c r="O101" s="378"/>
      <c r="P101" s="232"/>
      <c r="Q101" s="227"/>
      <c r="R101" s="379"/>
      <c r="S101" s="486"/>
      <c r="T101" s="124"/>
      <c r="U101" s="229"/>
      <c r="V101" s="232"/>
      <c r="W101" s="378"/>
      <c r="X101" s="296"/>
      <c r="Y101" s="118">
        <f t="shared" si="2"/>
        <v>0</v>
      </c>
      <c r="Z101" s="119"/>
      <c r="AA101" s="191"/>
      <c r="AB101" s="126"/>
      <c r="AC101" s="1"/>
    </row>
    <row r="102" spans="1:29" ht="15" customHeight="1">
      <c r="A102" s="367" t="s">
        <v>61</v>
      </c>
      <c r="B102" s="370" t="s">
        <v>32</v>
      </c>
      <c r="C102" s="371"/>
      <c r="D102" s="371"/>
      <c r="E102" s="372"/>
      <c r="F102" s="55" t="s">
        <v>33</v>
      </c>
      <c r="G102" s="373" t="s">
        <v>34</v>
      </c>
      <c r="H102" s="374"/>
      <c r="I102" s="477" t="s">
        <v>71</v>
      </c>
      <c r="J102" s="478"/>
      <c r="K102" s="56" t="s">
        <v>17</v>
      </c>
      <c r="L102" s="57" t="s">
        <v>11</v>
      </c>
      <c r="M102" s="56" t="s">
        <v>17</v>
      </c>
      <c r="N102" s="57" t="s">
        <v>11</v>
      </c>
      <c r="O102" s="56" t="s">
        <v>17</v>
      </c>
      <c r="P102" s="57" t="s">
        <v>11</v>
      </c>
      <c r="Q102" s="56" t="s">
        <v>17</v>
      </c>
      <c r="R102" s="57" t="s">
        <v>11</v>
      </c>
      <c r="S102" s="56" t="s">
        <v>17</v>
      </c>
      <c r="T102" s="57" t="s">
        <v>11</v>
      </c>
      <c r="U102" s="56" t="s">
        <v>17</v>
      </c>
      <c r="V102" s="57" t="s">
        <v>11</v>
      </c>
      <c r="W102" s="56" t="s">
        <v>17</v>
      </c>
      <c r="X102" s="57" t="s">
        <v>11</v>
      </c>
      <c r="Y102" s="375" t="s">
        <v>17</v>
      </c>
      <c r="Z102" s="376"/>
      <c r="AA102" s="377" t="s">
        <v>11</v>
      </c>
      <c r="AB102" s="376"/>
      <c r="AC102" s="4"/>
    </row>
    <row r="103" spans="1:29" ht="33" customHeight="1">
      <c r="A103" s="368"/>
      <c r="B103" s="361" t="s">
        <v>120</v>
      </c>
      <c r="C103" s="362"/>
      <c r="D103" s="362"/>
      <c r="E103" s="363"/>
      <c r="F103" s="58" t="s">
        <v>125</v>
      </c>
      <c r="G103" s="283" t="s">
        <v>121</v>
      </c>
      <c r="H103" s="114"/>
      <c r="I103" s="283"/>
      <c r="J103" s="284"/>
      <c r="K103" s="59">
        <v>0.75</v>
      </c>
      <c r="L103" s="60">
        <v>28</v>
      </c>
      <c r="M103" s="61"/>
      <c r="N103" s="62"/>
      <c r="O103" s="59"/>
      <c r="P103" s="60"/>
      <c r="Q103" s="59"/>
      <c r="R103" s="60"/>
      <c r="S103" s="59"/>
      <c r="T103" s="60"/>
      <c r="U103" s="61"/>
      <c r="V103" s="62"/>
      <c r="W103" s="59"/>
      <c r="X103" s="60"/>
      <c r="Y103" s="116">
        <f t="shared" ref="Y103:Y109" si="3">SUM(K103,M103,O103,Q103,S103,U103,W103)</f>
        <v>0.75</v>
      </c>
      <c r="Z103" s="364"/>
      <c r="AA103" s="365">
        <f>SUM(L103,N103,P103,R103,T103,V103,X103)</f>
        <v>28</v>
      </c>
      <c r="AB103" s="364"/>
      <c r="AC103" s="4"/>
    </row>
    <row r="104" spans="1:29" ht="27" customHeight="1">
      <c r="A104" s="368"/>
      <c r="B104" s="361" t="s">
        <v>125</v>
      </c>
      <c r="C104" s="362"/>
      <c r="D104" s="362"/>
      <c r="E104" s="363"/>
      <c r="F104" s="58" t="s">
        <v>126</v>
      </c>
      <c r="G104" s="283" t="s">
        <v>121</v>
      </c>
      <c r="H104" s="114"/>
      <c r="I104" s="283"/>
      <c r="J104" s="284"/>
      <c r="K104" s="59"/>
      <c r="L104" s="60">
        <v>0.7</v>
      </c>
      <c r="M104" s="61"/>
      <c r="N104" s="62"/>
      <c r="O104" s="59"/>
      <c r="P104" s="60"/>
      <c r="Q104" s="59"/>
      <c r="R104" s="60"/>
      <c r="S104" s="59"/>
      <c r="T104" s="60"/>
      <c r="U104" s="61"/>
      <c r="V104" s="62"/>
      <c r="W104" s="59"/>
      <c r="X104" s="60"/>
      <c r="Y104" s="116">
        <f t="shared" si="3"/>
        <v>0</v>
      </c>
      <c r="Z104" s="364"/>
      <c r="AA104" s="365">
        <f>SUM(L104,N104,P104,R104,T104,V104,X104)</f>
        <v>0.7</v>
      </c>
      <c r="AB104" s="364"/>
      <c r="AC104" s="4"/>
    </row>
    <row r="105" spans="1:29" ht="31.5" customHeight="1">
      <c r="A105" s="368"/>
      <c r="B105" s="361" t="s">
        <v>126</v>
      </c>
      <c r="C105" s="362"/>
      <c r="D105" s="362"/>
      <c r="E105" s="363"/>
      <c r="F105" s="58" t="s">
        <v>127</v>
      </c>
      <c r="G105" s="283" t="s">
        <v>121</v>
      </c>
      <c r="H105" s="114"/>
      <c r="I105" s="283"/>
      <c r="J105" s="284"/>
      <c r="K105" s="59"/>
      <c r="L105" s="60">
        <v>0.8</v>
      </c>
      <c r="M105" s="63"/>
      <c r="N105" s="64"/>
      <c r="O105" s="59"/>
      <c r="P105" s="60"/>
      <c r="Q105" s="61"/>
      <c r="R105" s="62"/>
      <c r="S105" s="59"/>
      <c r="T105" s="60"/>
      <c r="U105" s="61"/>
      <c r="V105" s="62"/>
      <c r="W105" s="59"/>
      <c r="X105" s="60"/>
      <c r="Y105" s="116">
        <f t="shared" si="3"/>
        <v>0</v>
      </c>
      <c r="Z105" s="364"/>
      <c r="AA105" s="365">
        <f>SUM(L105,N105,P105,R105,T105,V105,X105)</f>
        <v>0.8</v>
      </c>
      <c r="AB105" s="364"/>
      <c r="AC105" s="4"/>
    </row>
    <row r="106" spans="1:29" ht="33" customHeight="1">
      <c r="A106" s="368"/>
      <c r="B106" s="361" t="s">
        <v>127</v>
      </c>
      <c r="C106" s="362"/>
      <c r="D106" s="362"/>
      <c r="E106" s="363"/>
      <c r="F106" s="58" t="s">
        <v>128</v>
      </c>
      <c r="G106" s="283" t="s">
        <v>121</v>
      </c>
      <c r="H106" s="114"/>
      <c r="I106" s="283"/>
      <c r="J106" s="284"/>
      <c r="K106" s="59"/>
      <c r="L106" s="60">
        <v>1.8</v>
      </c>
      <c r="M106" s="63"/>
      <c r="N106" s="64"/>
      <c r="O106" s="59"/>
      <c r="P106" s="60"/>
      <c r="Q106" s="61"/>
      <c r="R106" s="62"/>
      <c r="S106" s="59"/>
      <c r="T106" s="60"/>
      <c r="U106" s="61"/>
      <c r="V106" s="62"/>
      <c r="W106" s="59"/>
      <c r="X106" s="60"/>
      <c r="Y106" s="116">
        <f t="shared" si="3"/>
        <v>0</v>
      </c>
      <c r="Z106" s="364"/>
      <c r="AA106" s="365">
        <f t="shared" ref="AA106:AA113" si="4">SUM(L106,N106,P106,R106,T106,V106,X106)</f>
        <v>1.8</v>
      </c>
      <c r="AB106" s="364"/>
      <c r="AC106" s="4"/>
    </row>
    <row r="107" spans="1:29" ht="15" customHeight="1">
      <c r="A107" s="368"/>
      <c r="B107" s="361" t="s">
        <v>128</v>
      </c>
      <c r="C107" s="362"/>
      <c r="D107" s="362"/>
      <c r="E107" s="363"/>
      <c r="F107" s="58" t="s">
        <v>129</v>
      </c>
      <c r="G107" s="283" t="s">
        <v>121</v>
      </c>
      <c r="H107" s="114"/>
      <c r="I107" s="283"/>
      <c r="J107" s="284"/>
      <c r="K107" s="59">
        <v>1</v>
      </c>
      <c r="L107" s="60">
        <v>46</v>
      </c>
      <c r="M107" s="63"/>
      <c r="N107" s="64"/>
      <c r="O107" s="59"/>
      <c r="P107" s="60"/>
      <c r="Q107" s="61"/>
      <c r="R107" s="62"/>
      <c r="S107" s="59"/>
      <c r="T107" s="60"/>
      <c r="U107" s="61"/>
      <c r="V107" s="62"/>
      <c r="W107" s="59"/>
      <c r="X107" s="60"/>
      <c r="Y107" s="116">
        <f t="shared" si="3"/>
        <v>1</v>
      </c>
      <c r="Z107" s="364"/>
      <c r="AA107" s="365">
        <f t="shared" si="4"/>
        <v>46</v>
      </c>
      <c r="AB107" s="364"/>
      <c r="AC107" s="4"/>
    </row>
    <row r="108" spans="1:29" ht="33.75" customHeight="1">
      <c r="A108" s="368"/>
      <c r="B108" s="361"/>
      <c r="C108" s="362"/>
      <c r="D108" s="362"/>
      <c r="E108" s="363"/>
      <c r="F108" s="58"/>
      <c r="G108" s="283"/>
      <c r="H108" s="114"/>
      <c r="I108" s="283"/>
      <c r="J108" s="284"/>
      <c r="K108" s="59"/>
      <c r="L108" s="60"/>
      <c r="M108" s="63"/>
      <c r="N108" s="64"/>
      <c r="O108" s="59"/>
      <c r="P108" s="60"/>
      <c r="Q108" s="61"/>
      <c r="R108" s="62"/>
      <c r="S108" s="59"/>
      <c r="T108" s="60"/>
      <c r="U108" s="61"/>
      <c r="V108" s="62"/>
      <c r="W108" s="59" t="s">
        <v>22</v>
      </c>
      <c r="X108" s="60" t="s">
        <v>22</v>
      </c>
      <c r="Y108" s="116">
        <f t="shared" si="3"/>
        <v>0</v>
      </c>
      <c r="Z108" s="364"/>
      <c r="AA108" s="365">
        <f t="shared" si="4"/>
        <v>0</v>
      </c>
      <c r="AB108" s="364"/>
      <c r="AC108" s="4"/>
    </row>
    <row r="109" spans="1:29" ht="25.5" customHeight="1">
      <c r="A109" s="368"/>
      <c r="B109" s="383" t="s">
        <v>129</v>
      </c>
      <c r="C109" s="384"/>
      <c r="D109" s="384"/>
      <c r="E109" s="385"/>
      <c r="F109" s="65" t="s">
        <v>130</v>
      </c>
      <c r="G109" s="283" t="s">
        <v>121</v>
      </c>
      <c r="H109" s="114"/>
      <c r="I109" s="283"/>
      <c r="J109" s="284"/>
      <c r="K109" s="59"/>
      <c r="L109" s="60"/>
      <c r="M109" s="61"/>
      <c r="N109" s="62"/>
      <c r="O109" s="59">
        <v>0.25</v>
      </c>
      <c r="P109" s="60">
        <v>11</v>
      </c>
      <c r="Q109" s="61"/>
      <c r="R109" s="62"/>
      <c r="S109" s="59"/>
      <c r="T109" s="60"/>
      <c r="U109" s="61"/>
      <c r="V109" s="62"/>
      <c r="W109" s="59" t="s">
        <v>22</v>
      </c>
      <c r="X109" s="60" t="s">
        <v>22</v>
      </c>
      <c r="Y109" s="116">
        <f t="shared" si="3"/>
        <v>0.25</v>
      </c>
      <c r="Z109" s="364"/>
      <c r="AA109" s="365">
        <f t="shared" si="4"/>
        <v>11</v>
      </c>
      <c r="AB109" s="364"/>
      <c r="AC109" s="4"/>
    </row>
    <row r="110" spans="1:29" ht="15" customHeight="1">
      <c r="A110" s="368"/>
      <c r="B110" s="380" t="s">
        <v>130</v>
      </c>
      <c r="C110" s="386"/>
      <c r="D110" s="386"/>
      <c r="E110" s="387"/>
      <c r="F110" s="502" t="s">
        <v>129</v>
      </c>
      <c r="G110" s="283" t="s">
        <v>121</v>
      </c>
      <c r="H110" s="114"/>
      <c r="I110" s="283"/>
      <c r="J110" s="284"/>
      <c r="K110" s="59"/>
      <c r="L110" s="60"/>
      <c r="M110" s="61"/>
      <c r="N110" s="62"/>
      <c r="O110" s="59"/>
      <c r="P110" s="60">
        <v>11</v>
      </c>
      <c r="Q110" s="61"/>
      <c r="R110" s="62"/>
      <c r="S110" s="59"/>
      <c r="T110" s="60"/>
      <c r="U110" s="61"/>
      <c r="V110" s="62"/>
      <c r="W110" s="59"/>
      <c r="X110" s="60"/>
      <c r="Y110" s="116">
        <f t="shared" ref="Y110:Y122" si="5">SUM(K110,M110,O110,Q110,S110,U110,W110)</f>
        <v>0</v>
      </c>
      <c r="Z110" s="364"/>
      <c r="AA110" s="365">
        <f t="shared" si="4"/>
        <v>11</v>
      </c>
      <c r="AB110" s="364"/>
      <c r="AC110" s="4"/>
    </row>
    <row r="111" spans="1:29" ht="15" customHeight="1">
      <c r="A111" s="368"/>
      <c r="B111" s="380"/>
      <c r="C111" s="381"/>
      <c r="D111" s="381"/>
      <c r="E111" s="382"/>
      <c r="F111" s="66"/>
      <c r="G111" s="283"/>
      <c r="H111" s="114"/>
      <c r="I111" s="283"/>
      <c r="J111" s="284"/>
      <c r="K111" s="59"/>
      <c r="L111" s="60"/>
      <c r="M111" s="61"/>
      <c r="N111" s="62"/>
      <c r="O111" s="59"/>
      <c r="P111" s="60"/>
      <c r="Q111" s="61"/>
      <c r="R111" s="62"/>
      <c r="S111" s="59"/>
      <c r="T111" s="60"/>
      <c r="U111" s="61"/>
      <c r="V111" s="62"/>
      <c r="W111" s="59"/>
      <c r="X111" s="60"/>
      <c r="Y111" s="116">
        <f t="shared" si="5"/>
        <v>0</v>
      </c>
      <c r="Z111" s="364"/>
      <c r="AA111" s="365">
        <f t="shared" si="4"/>
        <v>0</v>
      </c>
      <c r="AB111" s="364"/>
      <c r="AC111" s="4"/>
    </row>
    <row r="112" spans="1:29" ht="15" customHeight="1">
      <c r="A112" s="368"/>
      <c r="B112" s="380" t="s">
        <v>131</v>
      </c>
      <c r="C112" s="381"/>
      <c r="D112" s="381"/>
      <c r="E112" s="382"/>
      <c r="F112" s="502" t="s">
        <v>132</v>
      </c>
      <c r="G112" s="283" t="s">
        <v>121</v>
      </c>
      <c r="H112" s="114"/>
      <c r="I112" s="283"/>
      <c r="J112" s="284"/>
      <c r="K112" s="59"/>
      <c r="L112" s="60"/>
      <c r="M112" s="61"/>
      <c r="N112" s="62"/>
      <c r="O112" s="59"/>
      <c r="P112" s="60"/>
      <c r="Q112" s="61"/>
      <c r="R112" s="62"/>
      <c r="S112" s="59"/>
      <c r="T112" s="60">
        <v>1.7</v>
      </c>
      <c r="U112" s="61"/>
      <c r="V112" s="62"/>
      <c r="W112" s="59"/>
      <c r="X112" s="60"/>
      <c r="Y112" s="116">
        <f>SUM(K112,M112,O112,Q112,S112,U112,W112)</f>
        <v>0</v>
      </c>
      <c r="Z112" s="364"/>
      <c r="AA112" s="365">
        <f t="shared" si="4"/>
        <v>1.7</v>
      </c>
      <c r="AB112" s="364"/>
      <c r="AC112" s="1"/>
    </row>
    <row r="113" spans="1:29" ht="15" customHeight="1">
      <c r="A113" s="368"/>
      <c r="B113" s="380"/>
      <c r="C113" s="381"/>
      <c r="D113" s="381"/>
      <c r="E113" s="382"/>
      <c r="F113" s="66"/>
      <c r="G113" s="283"/>
      <c r="H113" s="114"/>
      <c r="I113" s="283"/>
      <c r="J113" s="284"/>
      <c r="K113" s="59"/>
      <c r="L113" s="60"/>
      <c r="M113" s="61"/>
      <c r="N113" s="62"/>
      <c r="O113" s="59"/>
      <c r="P113" s="60"/>
      <c r="Q113" s="61"/>
      <c r="R113" s="62"/>
      <c r="S113" s="59"/>
      <c r="T113" s="60"/>
      <c r="U113" s="61"/>
      <c r="V113" s="62"/>
      <c r="W113" s="59"/>
      <c r="X113" s="60"/>
      <c r="Y113" s="116">
        <f t="shared" si="5"/>
        <v>0</v>
      </c>
      <c r="Z113" s="364"/>
      <c r="AA113" s="365">
        <f t="shared" si="4"/>
        <v>0</v>
      </c>
      <c r="AB113" s="364"/>
      <c r="AC113" s="1"/>
    </row>
    <row r="114" spans="1:29" ht="15" customHeight="1">
      <c r="A114" s="368"/>
      <c r="B114" s="365"/>
      <c r="C114" s="117"/>
      <c r="D114" s="117"/>
      <c r="E114" s="266"/>
      <c r="F114" s="66"/>
      <c r="G114" s="283"/>
      <c r="H114" s="114"/>
      <c r="I114" s="283"/>
      <c r="J114" s="284"/>
      <c r="K114" s="59"/>
      <c r="L114" s="60"/>
      <c r="M114" s="61"/>
      <c r="N114" s="62"/>
      <c r="O114" s="59"/>
      <c r="P114" s="60"/>
      <c r="Q114" s="61"/>
      <c r="R114" s="62"/>
      <c r="S114" s="59"/>
      <c r="T114" s="60"/>
      <c r="U114" s="61"/>
      <c r="V114" s="62"/>
      <c r="W114" s="59"/>
      <c r="X114" s="60"/>
      <c r="Y114" s="116">
        <f t="shared" si="5"/>
        <v>0</v>
      </c>
      <c r="Z114" s="364"/>
      <c r="AA114" s="365">
        <f>SUM(L114,N114,P114,R114,T114,V114,X114)</f>
        <v>0</v>
      </c>
      <c r="AB114" s="364"/>
      <c r="AC114" s="1"/>
    </row>
    <row r="115" spans="1:29" ht="15" customHeight="1">
      <c r="A115" s="368"/>
      <c r="B115" s="365"/>
      <c r="C115" s="117"/>
      <c r="D115" s="117"/>
      <c r="E115" s="266"/>
      <c r="F115" s="66"/>
      <c r="G115" s="283"/>
      <c r="H115" s="114"/>
      <c r="I115" s="283"/>
      <c r="J115" s="284"/>
      <c r="K115" s="59"/>
      <c r="L115" s="60"/>
      <c r="M115" s="61"/>
      <c r="N115" s="62"/>
      <c r="O115" s="59"/>
      <c r="P115" s="60"/>
      <c r="Q115" s="61"/>
      <c r="R115" s="62"/>
      <c r="S115" s="59"/>
      <c r="T115" s="60"/>
      <c r="U115" s="61"/>
      <c r="V115" s="62"/>
      <c r="W115" s="59"/>
      <c r="X115" s="60"/>
      <c r="Y115" s="116">
        <f t="shared" si="5"/>
        <v>0</v>
      </c>
      <c r="Z115" s="364"/>
      <c r="AA115" s="365">
        <f t="shared" ref="AA115:AA122" si="6">SUM(L115,N115,P115,R115,T115,V115,X115)</f>
        <v>0</v>
      </c>
      <c r="AB115" s="364"/>
      <c r="AC115" s="1"/>
    </row>
    <row r="116" spans="1:29" ht="15" customHeight="1">
      <c r="A116" s="368"/>
      <c r="B116" s="365"/>
      <c r="C116" s="117"/>
      <c r="D116" s="117"/>
      <c r="E116" s="266"/>
      <c r="F116" s="66"/>
      <c r="G116" s="283"/>
      <c r="H116" s="114"/>
      <c r="I116" s="283"/>
      <c r="J116" s="284"/>
      <c r="K116" s="59"/>
      <c r="L116" s="60"/>
      <c r="M116" s="61"/>
      <c r="N116" s="62"/>
      <c r="O116" s="59"/>
      <c r="P116" s="60"/>
      <c r="Q116" s="61"/>
      <c r="R116" s="62"/>
      <c r="S116" s="59"/>
      <c r="T116" s="60"/>
      <c r="U116" s="61"/>
      <c r="V116" s="62"/>
      <c r="W116" s="59"/>
      <c r="X116" s="60"/>
      <c r="Y116" s="116">
        <f t="shared" si="5"/>
        <v>0</v>
      </c>
      <c r="Z116" s="364"/>
      <c r="AA116" s="365">
        <f t="shared" si="6"/>
        <v>0</v>
      </c>
      <c r="AB116" s="364"/>
      <c r="AC116" s="1"/>
    </row>
    <row r="117" spans="1:29" ht="15" customHeight="1">
      <c r="A117" s="368"/>
      <c r="B117" s="365"/>
      <c r="C117" s="117"/>
      <c r="D117" s="117"/>
      <c r="E117" s="266"/>
      <c r="F117" s="66"/>
      <c r="G117" s="283"/>
      <c r="H117" s="114"/>
      <c r="I117" s="283"/>
      <c r="J117" s="284"/>
      <c r="K117" s="67"/>
      <c r="L117" s="68"/>
      <c r="M117" s="69"/>
      <c r="N117" s="70"/>
      <c r="O117" s="67"/>
      <c r="P117" s="68"/>
      <c r="Q117" s="69"/>
      <c r="R117" s="70"/>
      <c r="S117" s="67"/>
      <c r="T117" s="68"/>
      <c r="U117" s="69"/>
      <c r="V117" s="70"/>
      <c r="W117" s="67"/>
      <c r="X117" s="68"/>
      <c r="Y117" s="116">
        <f t="shared" si="5"/>
        <v>0</v>
      </c>
      <c r="Z117" s="364"/>
      <c r="AA117" s="365">
        <f t="shared" si="6"/>
        <v>0</v>
      </c>
      <c r="AB117" s="364"/>
      <c r="AC117" s="1"/>
    </row>
    <row r="118" spans="1:29" ht="15" customHeight="1">
      <c r="A118" s="368"/>
      <c r="B118" s="392"/>
      <c r="C118" s="223"/>
      <c r="D118" s="223"/>
      <c r="E118" s="393"/>
      <c r="F118" s="71"/>
      <c r="G118" s="394"/>
      <c r="H118" s="395"/>
      <c r="I118" s="283"/>
      <c r="J118" s="284"/>
      <c r="K118" s="59"/>
      <c r="L118" s="60"/>
      <c r="M118" s="61"/>
      <c r="N118" s="62"/>
      <c r="O118" s="59"/>
      <c r="P118" s="60"/>
      <c r="Q118" s="61"/>
      <c r="R118" s="62"/>
      <c r="S118" s="59"/>
      <c r="T118" s="60"/>
      <c r="U118" s="61"/>
      <c r="V118" s="62"/>
      <c r="W118" s="59"/>
      <c r="X118" s="60"/>
      <c r="Y118" s="116">
        <f t="shared" si="5"/>
        <v>0</v>
      </c>
      <c r="Z118" s="364"/>
      <c r="AA118" s="365">
        <f t="shared" si="6"/>
        <v>0</v>
      </c>
      <c r="AB118" s="364"/>
      <c r="AC118" s="4"/>
    </row>
    <row r="119" spans="1:29" ht="15" customHeight="1">
      <c r="A119" s="368"/>
      <c r="B119" s="365"/>
      <c r="C119" s="117"/>
      <c r="D119" s="117"/>
      <c r="E119" s="266"/>
      <c r="F119" s="66"/>
      <c r="G119" s="283"/>
      <c r="H119" s="114"/>
      <c r="I119" s="283"/>
      <c r="J119" s="284"/>
      <c r="K119" s="59"/>
      <c r="L119" s="60"/>
      <c r="M119" s="61"/>
      <c r="N119" s="62"/>
      <c r="O119" s="59"/>
      <c r="P119" s="60"/>
      <c r="Q119" s="61"/>
      <c r="R119" s="62"/>
      <c r="S119" s="59"/>
      <c r="T119" s="60"/>
      <c r="U119" s="61"/>
      <c r="V119" s="62"/>
      <c r="W119" s="59"/>
      <c r="X119" s="60"/>
      <c r="Y119" s="116">
        <f t="shared" si="5"/>
        <v>0</v>
      </c>
      <c r="Z119" s="364"/>
      <c r="AA119" s="365">
        <f t="shared" si="6"/>
        <v>0</v>
      </c>
      <c r="AB119" s="364"/>
      <c r="AC119" s="4"/>
    </row>
    <row r="120" spans="1:29" ht="15" customHeight="1">
      <c r="A120" s="368"/>
      <c r="B120" s="365"/>
      <c r="C120" s="117"/>
      <c r="D120" s="117"/>
      <c r="E120" s="266"/>
      <c r="F120" s="66"/>
      <c r="G120" s="283"/>
      <c r="H120" s="114"/>
      <c r="I120" s="283"/>
      <c r="J120" s="284"/>
      <c r="K120" s="59"/>
      <c r="L120" s="60"/>
      <c r="M120" s="61"/>
      <c r="N120" s="62"/>
      <c r="O120" s="59"/>
      <c r="P120" s="60"/>
      <c r="Q120" s="61"/>
      <c r="R120" s="62"/>
      <c r="S120" s="59"/>
      <c r="T120" s="60"/>
      <c r="U120" s="61"/>
      <c r="V120" s="62"/>
      <c r="W120" s="59"/>
      <c r="X120" s="60"/>
      <c r="Y120" s="116">
        <f t="shared" si="5"/>
        <v>0</v>
      </c>
      <c r="Z120" s="364"/>
      <c r="AA120" s="365">
        <f t="shared" si="6"/>
        <v>0</v>
      </c>
      <c r="AB120" s="364"/>
      <c r="AC120" s="4"/>
    </row>
    <row r="121" spans="1:29" ht="15" customHeight="1">
      <c r="A121" s="368"/>
      <c r="B121" s="365"/>
      <c r="C121" s="117"/>
      <c r="D121" s="117"/>
      <c r="E121" s="266"/>
      <c r="F121" s="66"/>
      <c r="G121" s="283"/>
      <c r="H121" s="114"/>
      <c r="I121" s="283"/>
      <c r="J121" s="284"/>
      <c r="K121" s="59"/>
      <c r="L121" s="60"/>
      <c r="M121" s="61"/>
      <c r="N121" s="62"/>
      <c r="O121" s="59"/>
      <c r="P121" s="60"/>
      <c r="Q121" s="61"/>
      <c r="R121" s="62"/>
      <c r="S121" s="59"/>
      <c r="T121" s="60"/>
      <c r="U121" s="61"/>
      <c r="V121" s="62"/>
      <c r="W121" s="59"/>
      <c r="X121" s="60"/>
      <c r="Y121" s="116">
        <f t="shared" si="5"/>
        <v>0</v>
      </c>
      <c r="Z121" s="364"/>
      <c r="AA121" s="365">
        <f t="shared" si="6"/>
        <v>0</v>
      </c>
      <c r="AB121" s="364"/>
      <c r="AC121" s="4"/>
    </row>
    <row r="122" spans="1:29" ht="15" customHeight="1" thickBot="1">
      <c r="A122" s="369"/>
      <c r="B122" s="388"/>
      <c r="C122" s="411"/>
      <c r="D122" s="411"/>
      <c r="E122" s="412"/>
      <c r="F122" s="72"/>
      <c r="G122" s="390"/>
      <c r="H122" s="413"/>
      <c r="I122" s="390"/>
      <c r="J122" s="391"/>
      <c r="K122" s="73"/>
      <c r="L122" s="74"/>
      <c r="M122" s="75"/>
      <c r="N122" s="76"/>
      <c r="O122" s="73"/>
      <c r="P122" s="74"/>
      <c r="Q122" s="75"/>
      <c r="R122" s="76"/>
      <c r="S122" s="73"/>
      <c r="T122" s="74"/>
      <c r="U122" s="75"/>
      <c r="V122" s="76"/>
      <c r="W122" s="73"/>
      <c r="X122" s="74"/>
      <c r="Y122" s="414">
        <f t="shared" si="5"/>
        <v>0</v>
      </c>
      <c r="Z122" s="389"/>
      <c r="AA122" s="388">
        <f t="shared" si="6"/>
        <v>0</v>
      </c>
      <c r="AB122" s="389"/>
      <c r="AC122" s="4"/>
    </row>
    <row r="123" spans="1:29" ht="9.75" hidden="1" customHeight="1">
      <c r="A123" s="403" t="s">
        <v>19</v>
      </c>
      <c r="B123" s="126"/>
      <c r="C123" s="404" t="s">
        <v>20</v>
      </c>
      <c r="D123" s="405"/>
      <c r="E123" s="406">
        <v>3</v>
      </c>
      <c r="F123" s="405"/>
      <c r="G123" s="408" t="s">
        <v>21</v>
      </c>
      <c r="H123" s="409"/>
      <c r="I123" s="77"/>
      <c r="J123" s="77"/>
      <c r="K123" s="410" t="s">
        <v>1</v>
      </c>
      <c r="L123" s="192"/>
      <c r="M123" s="192"/>
      <c r="N123" s="192"/>
      <c r="O123" s="126"/>
      <c r="P123" s="421" t="s">
        <v>22</v>
      </c>
      <c r="Q123" s="192"/>
      <c r="R123" s="192"/>
      <c r="S123" s="192"/>
      <c r="T123" s="192"/>
      <c r="U123" s="192"/>
      <c r="V123" s="192"/>
      <c r="W123" s="192"/>
      <c r="X123" s="192"/>
      <c r="Y123" s="192"/>
      <c r="Z123" s="126"/>
      <c r="AA123" s="78"/>
      <c r="AB123" s="78"/>
      <c r="AC123" s="1"/>
    </row>
    <row r="124" spans="1:29" ht="9.75" hidden="1" customHeight="1">
      <c r="A124" s="155"/>
      <c r="B124" s="156"/>
      <c r="C124" s="155"/>
      <c r="D124" s="304"/>
      <c r="E124" s="407"/>
      <c r="F124" s="304"/>
      <c r="G124" s="155"/>
      <c r="H124" s="211"/>
      <c r="I124" s="79"/>
      <c r="J124" s="79"/>
      <c r="K124" s="155"/>
      <c r="L124" s="194"/>
      <c r="M124" s="194"/>
      <c r="N124" s="194"/>
      <c r="O124" s="156"/>
      <c r="P124" s="155"/>
      <c r="Q124" s="194"/>
      <c r="R124" s="194"/>
      <c r="S124" s="194"/>
      <c r="T124" s="194"/>
      <c r="U124" s="194"/>
      <c r="V124" s="194"/>
      <c r="W124" s="194"/>
      <c r="X124" s="194"/>
      <c r="Y124" s="194"/>
      <c r="Z124" s="156"/>
      <c r="AA124" s="78"/>
      <c r="AB124" s="78"/>
      <c r="AC124" s="1"/>
    </row>
    <row r="125" spans="1:29" ht="12" hidden="1" customHeight="1">
      <c r="A125" s="80"/>
      <c r="B125" s="81"/>
      <c r="C125" s="422"/>
      <c r="D125" s="242"/>
      <c r="E125" s="242"/>
      <c r="F125" s="119"/>
      <c r="G125" s="82" t="s">
        <v>23</v>
      </c>
      <c r="H125" s="83" t="s">
        <v>24</v>
      </c>
      <c r="I125" s="83" t="s">
        <v>25</v>
      </c>
      <c r="J125" s="83" t="s">
        <v>15</v>
      </c>
      <c r="K125" s="84" t="s">
        <v>17</v>
      </c>
      <c r="L125" s="85" t="s">
        <v>11</v>
      </c>
      <c r="M125" s="86" t="s">
        <v>17</v>
      </c>
      <c r="N125" s="85" t="s">
        <v>11</v>
      </c>
      <c r="O125" s="86" t="s">
        <v>17</v>
      </c>
      <c r="P125" s="85" t="s">
        <v>11</v>
      </c>
      <c r="Q125" s="86" t="s">
        <v>17</v>
      </c>
      <c r="R125" s="85" t="s">
        <v>11</v>
      </c>
      <c r="S125" s="86" t="s">
        <v>17</v>
      </c>
      <c r="T125" s="85" t="s">
        <v>11</v>
      </c>
      <c r="U125" s="86" t="s">
        <v>17</v>
      </c>
      <c r="V125" s="85" t="s">
        <v>11</v>
      </c>
      <c r="W125" s="86" t="s">
        <v>17</v>
      </c>
      <c r="X125" s="85" t="s">
        <v>11</v>
      </c>
      <c r="Y125" s="86" t="s">
        <v>17</v>
      </c>
      <c r="Z125" s="87" t="s">
        <v>11</v>
      </c>
      <c r="AA125" s="86" t="s">
        <v>17</v>
      </c>
      <c r="AB125" s="87" t="s">
        <v>11</v>
      </c>
      <c r="AC125" s="1"/>
    </row>
    <row r="126" spans="1:29" ht="12" hidden="1" customHeight="1">
      <c r="A126" s="396"/>
      <c r="B126" s="88"/>
      <c r="C126" s="397"/>
      <c r="D126" s="117"/>
      <c r="E126" s="117"/>
      <c r="F126" s="114"/>
      <c r="G126" s="89"/>
      <c r="H126" s="47"/>
      <c r="I126" s="47"/>
      <c r="J126" s="47"/>
      <c r="K126" s="398"/>
      <c r="L126" s="399"/>
      <c r="M126" s="401"/>
      <c r="N126" s="399"/>
      <c r="O126" s="401"/>
      <c r="P126" s="399"/>
      <c r="Q126" s="401"/>
      <c r="R126" s="399"/>
      <c r="S126" s="401"/>
      <c r="T126" s="399"/>
      <c r="U126" s="401"/>
      <c r="V126" s="399"/>
      <c r="W126" s="401"/>
      <c r="X126" s="399"/>
      <c r="Y126" s="415">
        <f>SUM(K126,M126,O126,Q126,S126,U126,W126)</f>
        <v>0</v>
      </c>
      <c r="Z126" s="416">
        <f>SUM(L126,N126,P126,R126,T126,V126,X126)</f>
        <v>0</v>
      </c>
      <c r="AA126" s="415">
        <f>SUM(M126,O126,Q126,S126,U126,W126,Y126)</f>
        <v>0</v>
      </c>
      <c r="AB126" s="416">
        <f>SUM(N126,P126,R126,T126,V126,X126,Z126)</f>
        <v>0</v>
      </c>
      <c r="AC126" s="1"/>
    </row>
    <row r="127" spans="1:29" ht="12" hidden="1" customHeight="1">
      <c r="A127" s="191"/>
      <c r="B127" s="88"/>
      <c r="C127" s="397"/>
      <c r="D127" s="117"/>
      <c r="E127" s="117"/>
      <c r="F127" s="114"/>
      <c r="G127" s="89"/>
      <c r="H127" s="47"/>
      <c r="I127" s="47"/>
      <c r="J127" s="47"/>
      <c r="K127" s="393"/>
      <c r="L127" s="400"/>
      <c r="M127" s="402"/>
      <c r="N127" s="400"/>
      <c r="O127" s="402"/>
      <c r="P127" s="400"/>
      <c r="Q127" s="402"/>
      <c r="R127" s="400"/>
      <c r="S127" s="402"/>
      <c r="T127" s="400"/>
      <c r="U127" s="402"/>
      <c r="V127" s="400"/>
      <c r="W127" s="402"/>
      <c r="X127" s="400"/>
      <c r="Y127" s="402"/>
      <c r="Z127" s="417"/>
      <c r="AA127" s="402"/>
      <c r="AB127" s="417"/>
      <c r="AC127" s="1"/>
    </row>
    <row r="128" spans="1:29" ht="12" hidden="1" customHeight="1">
      <c r="A128" s="424"/>
      <c r="B128" s="88"/>
      <c r="C128" s="397"/>
      <c r="D128" s="117"/>
      <c r="E128" s="117"/>
      <c r="F128" s="114"/>
      <c r="G128" s="89"/>
      <c r="H128" s="47"/>
      <c r="I128" s="47"/>
      <c r="J128" s="47"/>
      <c r="K128" s="425" t="s">
        <v>18</v>
      </c>
      <c r="L128" s="423"/>
      <c r="M128" s="419" t="s">
        <v>18</v>
      </c>
      <c r="N128" s="423"/>
      <c r="O128" s="419" t="s">
        <v>18</v>
      </c>
      <c r="P128" s="423"/>
      <c r="Q128" s="419" t="s">
        <v>18</v>
      </c>
      <c r="R128" s="423"/>
      <c r="S128" s="419" t="s">
        <v>18</v>
      </c>
      <c r="T128" s="423"/>
      <c r="U128" s="419" t="s">
        <v>18</v>
      </c>
      <c r="V128" s="423"/>
      <c r="W128" s="419" t="s">
        <v>18</v>
      </c>
      <c r="X128" s="423"/>
      <c r="Y128" s="419" t="s">
        <v>18</v>
      </c>
      <c r="Z128" s="416">
        <f>SUM(L128,N128,P128,R128,T128,V128,X128)</f>
        <v>0</v>
      </c>
      <c r="AA128" s="419" t="s">
        <v>18</v>
      </c>
      <c r="AB128" s="416">
        <f>SUM(N128,P128,R128,T128,V128,X128,Z128)</f>
        <v>0</v>
      </c>
      <c r="AC128" s="1"/>
    </row>
    <row r="129" spans="1:29" ht="12" hidden="1" customHeight="1">
      <c r="A129" s="155"/>
      <c r="B129" s="90"/>
      <c r="C129" s="420"/>
      <c r="D129" s="194"/>
      <c r="E129" s="194"/>
      <c r="F129" s="156"/>
      <c r="G129" s="91"/>
      <c r="H129" s="92"/>
      <c r="I129" s="93"/>
      <c r="J129" s="93"/>
      <c r="K129" s="194"/>
      <c r="L129" s="407"/>
      <c r="M129" s="155"/>
      <c r="N129" s="407"/>
      <c r="O129" s="155"/>
      <c r="P129" s="407"/>
      <c r="Q129" s="155"/>
      <c r="R129" s="407"/>
      <c r="S129" s="155"/>
      <c r="T129" s="407"/>
      <c r="U129" s="155"/>
      <c r="V129" s="407"/>
      <c r="W129" s="155"/>
      <c r="X129" s="407"/>
      <c r="Y129" s="155"/>
      <c r="Z129" s="418"/>
      <c r="AA129" s="155"/>
      <c r="AB129" s="418"/>
      <c r="AC129" s="1"/>
    </row>
    <row r="130" spans="1:29" ht="12" hidden="1" customHeight="1">
      <c r="A130" s="80"/>
      <c r="B130" s="81"/>
      <c r="C130" s="422"/>
      <c r="D130" s="242"/>
      <c r="E130" s="242"/>
      <c r="F130" s="119"/>
      <c r="G130" s="94"/>
      <c r="H130" s="95"/>
      <c r="I130" s="95"/>
      <c r="J130" s="95"/>
      <c r="K130" s="84" t="s">
        <v>17</v>
      </c>
      <c r="L130" s="85" t="s">
        <v>11</v>
      </c>
      <c r="M130" s="86" t="s">
        <v>17</v>
      </c>
      <c r="N130" s="85" t="s">
        <v>11</v>
      </c>
      <c r="O130" s="86" t="s">
        <v>17</v>
      </c>
      <c r="P130" s="85" t="s">
        <v>11</v>
      </c>
      <c r="Q130" s="86" t="s">
        <v>17</v>
      </c>
      <c r="R130" s="85" t="s">
        <v>11</v>
      </c>
      <c r="S130" s="86" t="s">
        <v>17</v>
      </c>
      <c r="T130" s="85" t="s">
        <v>11</v>
      </c>
      <c r="U130" s="86" t="s">
        <v>17</v>
      </c>
      <c r="V130" s="85" t="s">
        <v>11</v>
      </c>
      <c r="W130" s="86" t="s">
        <v>17</v>
      </c>
      <c r="X130" s="85" t="s">
        <v>11</v>
      </c>
      <c r="Y130" s="86" t="s">
        <v>17</v>
      </c>
      <c r="Z130" s="87" t="s">
        <v>11</v>
      </c>
      <c r="AA130" s="86" t="s">
        <v>17</v>
      </c>
      <c r="AB130" s="87" t="s">
        <v>11</v>
      </c>
      <c r="AC130" s="1"/>
    </row>
    <row r="131" spans="1:29" ht="12" hidden="1" customHeight="1">
      <c r="A131" s="396"/>
      <c r="B131" s="88"/>
      <c r="C131" s="397"/>
      <c r="D131" s="117"/>
      <c r="E131" s="117"/>
      <c r="F131" s="114"/>
      <c r="G131" s="89"/>
      <c r="H131" s="47"/>
      <c r="I131" s="47"/>
      <c r="J131" s="47"/>
      <c r="K131" s="398"/>
      <c r="L131" s="399"/>
      <c r="M131" s="401"/>
      <c r="N131" s="399"/>
      <c r="O131" s="401"/>
      <c r="P131" s="399"/>
      <c r="Q131" s="401"/>
      <c r="R131" s="399"/>
      <c r="S131" s="401"/>
      <c r="T131" s="399"/>
      <c r="U131" s="401"/>
      <c r="V131" s="399"/>
      <c r="W131" s="401"/>
      <c r="X131" s="399"/>
      <c r="Y131" s="415">
        <f>SUM(K131,M131,O131,Q131,S131,U131,W131)</f>
        <v>0</v>
      </c>
      <c r="Z131" s="416">
        <f>SUM(L131,N131,P131,R131,T131,V131,X131)</f>
        <v>0</v>
      </c>
      <c r="AA131" s="415">
        <f>SUM(M131,O131,Q131,S131,U131,W131,Y131)</f>
        <v>0</v>
      </c>
      <c r="AB131" s="416">
        <f>SUM(N131,P131,R131,T131,V131,X131,Z131)</f>
        <v>0</v>
      </c>
      <c r="AC131" s="1"/>
    </row>
    <row r="132" spans="1:29" ht="12" hidden="1" customHeight="1">
      <c r="A132" s="191"/>
      <c r="B132" s="88"/>
      <c r="C132" s="397"/>
      <c r="D132" s="117"/>
      <c r="E132" s="117"/>
      <c r="F132" s="114"/>
      <c r="G132" s="89"/>
      <c r="H132" s="47"/>
      <c r="I132" s="47"/>
      <c r="J132" s="47"/>
      <c r="K132" s="393"/>
      <c r="L132" s="400"/>
      <c r="M132" s="402"/>
      <c r="N132" s="400"/>
      <c r="O132" s="402"/>
      <c r="P132" s="400"/>
      <c r="Q132" s="402"/>
      <c r="R132" s="400"/>
      <c r="S132" s="402"/>
      <c r="T132" s="400"/>
      <c r="U132" s="402"/>
      <c r="V132" s="400"/>
      <c r="W132" s="402"/>
      <c r="X132" s="400"/>
      <c r="Y132" s="402"/>
      <c r="Z132" s="417"/>
      <c r="AA132" s="402"/>
      <c r="AB132" s="417"/>
      <c r="AC132" s="1"/>
    </row>
    <row r="133" spans="1:29" ht="12" hidden="1" customHeight="1">
      <c r="A133" s="424"/>
      <c r="B133" s="88"/>
      <c r="C133" s="397"/>
      <c r="D133" s="117"/>
      <c r="E133" s="117"/>
      <c r="F133" s="114"/>
      <c r="G133" s="89"/>
      <c r="H133" s="47"/>
      <c r="I133" s="47"/>
      <c r="J133" s="47"/>
      <c r="K133" s="425" t="s">
        <v>18</v>
      </c>
      <c r="L133" s="423"/>
      <c r="M133" s="419" t="s">
        <v>18</v>
      </c>
      <c r="N133" s="423"/>
      <c r="O133" s="419" t="s">
        <v>18</v>
      </c>
      <c r="P133" s="423"/>
      <c r="Q133" s="419" t="s">
        <v>18</v>
      </c>
      <c r="R133" s="423"/>
      <c r="S133" s="419" t="s">
        <v>18</v>
      </c>
      <c r="T133" s="423"/>
      <c r="U133" s="419" t="s">
        <v>18</v>
      </c>
      <c r="V133" s="423"/>
      <c r="W133" s="419" t="s">
        <v>18</v>
      </c>
      <c r="X133" s="423"/>
      <c r="Y133" s="419" t="s">
        <v>18</v>
      </c>
      <c r="Z133" s="416">
        <f>SUM(L133,N133,P133,R133,T133,V133,X133)</f>
        <v>0</v>
      </c>
      <c r="AA133" s="419" t="s">
        <v>18</v>
      </c>
      <c r="AB133" s="416">
        <f>SUM(N133,P133,R133,T133,V133,X133,Z133)</f>
        <v>0</v>
      </c>
      <c r="AC133" s="1"/>
    </row>
    <row r="134" spans="1:29" ht="12" hidden="1" customHeight="1">
      <c r="A134" s="155"/>
      <c r="B134" s="90"/>
      <c r="C134" s="420"/>
      <c r="D134" s="194"/>
      <c r="E134" s="194"/>
      <c r="F134" s="156"/>
      <c r="G134" s="91"/>
      <c r="H134" s="92"/>
      <c r="I134" s="93"/>
      <c r="J134" s="93"/>
      <c r="K134" s="194"/>
      <c r="L134" s="407"/>
      <c r="M134" s="155"/>
      <c r="N134" s="407"/>
      <c r="O134" s="155"/>
      <c r="P134" s="407"/>
      <c r="Q134" s="155"/>
      <c r="R134" s="407"/>
      <c r="S134" s="155"/>
      <c r="T134" s="407"/>
      <c r="U134" s="155"/>
      <c r="V134" s="407"/>
      <c r="W134" s="155"/>
      <c r="X134" s="407"/>
      <c r="Y134" s="155"/>
      <c r="Z134" s="418"/>
      <c r="AA134" s="155"/>
      <c r="AB134" s="418"/>
      <c r="AC134" s="1"/>
    </row>
    <row r="135" spans="1:29" ht="12" hidden="1" customHeight="1">
      <c r="A135" s="80"/>
      <c r="B135" s="81"/>
      <c r="C135" s="422"/>
      <c r="D135" s="242"/>
      <c r="E135" s="242"/>
      <c r="F135" s="119"/>
      <c r="G135" s="94"/>
      <c r="H135" s="95"/>
      <c r="I135" s="95"/>
      <c r="J135" s="95"/>
      <c r="K135" s="84" t="s">
        <v>17</v>
      </c>
      <c r="L135" s="85" t="s">
        <v>11</v>
      </c>
      <c r="M135" s="86" t="s">
        <v>17</v>
      </c>
      <c r="N135" s="85" t="s">
        <v>11</v>
      </c>
      <c r="O135" s="86" t="s">
        <v>17</v>
      </c>
      <c r="P135" s="85" t="s">
        <v>11</v>
      </c>
      <c r="Q135" s="86" t="s">
        <v>17</v>
      </c>
      <c r="R135" s="85" t="s">
        <v>11</v>
      </c>
      <c r="S135" s="86" t="s">
        <v>17</v>
      </c>
      <c r="T135" s="85" t="s">
        <v>11</v>
      </c>
      <c r="U135" s="86" t="s">
        <v>17</v>
      </c>
      <c r="V135" s="85" t="s">
        <v>11</v>
      </c>
      <c r="W135" s="86" t="s">
        <v>17</v>
      </c>
      <c r="X135" s="85" t="s">
        <v>11</v>
      </c>
      <c r="Y135" s="86" t="s">
        <v>17</v>
      </c>
      <c r="Z135" s="87" t="s">
        <v>11</v>
      </c>
      <c r="AA135" s="86" t="s">
        <v>17</v>
      </c>
      <c r="AB135" s="87" t="s">
        <v>11</v>
      </c>
      <c r="AC135" s="1"/>
    </row>
    <row r="136" spans="1:29" ht="12" hidden="1" customHeight="1">
      <c r="A136" s="396"/>
      <c r="B136" s="88"/>
      <c r="C136" s="397"/>
      <c r="D136" s="117"/>
      <c r="E136" s="117"/>
      <c r="F136" s="114"/>
      <c r="G136" s="89"/>
      <c r="H136" s="47"/>
      <c r="I136" s="47"/>
      <c r="J136" s="47"/>
      <c r="K136" s="398"/>
      <c r="L136" s="399"/>
      <c r="M136" s="401"/>
      <c r="N136" s="399"/>
      <c r="O136" s="401"/>
      <c r="P136" s="399"/>
      <c r="Q136" s="401"/>
      <c r="R136" s="399"/>
      <c r="S136" s="401"/>
      <c r="T136" s="399"/>
      <c r="U136" s="401"/>
      <c r="V136" s="399"/>
      <c r="W136" s="401"/>
      <c r="X136" s="399"/>
      <c r="Y136" s="415">
        <f>SUM(K136,M136,O136,Q136,S136,U136,W136)</f>
        <v>0</v>
      </c>
      <c r="Z136" s="416">
        <f>SUM(L136,N136,P136,R136,T136,V136,X136)</f>
        <v>0</v>
      </c>
      <c r="AA136" s="415">
        <f>SUM(M136,O136,Q136,S136,U136,W136,Y136)</f>
        <v>0</v>
      </c>
      <c r="AB136" s="416">
        <f>SUM(N136,P136,R136,T136,V136,X136,Z136)</f>
        <v>0</v>
      </c>
      <c r="AC136" s="1"/>
    </row>
    <row r="137" spans="1:29" ht="12" hidden="1" customHeight="1">
      <c r="A137" s="191"/>
      <c r="B137" s="88"/>
      <c r="C137" s="397"/>
      <c r="D137" s="117"/>
      <c r="E137" s="117"/>
      <c r="F137" s="114"/>
      <c r="G137" s="89"/>
      <c r="H137" s="47"/>
      <c r="I137" s="47"/>
      <c r="J137" s="47"/>
      <c r="K137" s="393"/>
      <c r="L137" s="400"/>
      <c r="M137" s="402"/>
      <c r="N137" s="400"/>
      <c r="O137" s="402"/>
      <c r="P137" s="400"/>
      <c r="Q137" s="402"/>
      <c r="R137" s="400"/>
      <c r="S137" s="402"/>
      <c r="T137" s="400"/>
      <c r="U137" s="402"/>
      <c r="V137" s="400"/>
      <c r="W137" s="402"/>
      <c r="X137" s="400"/>
      <c r="Y137" s="402"/>
      <c r="Z137" s="417"/>
      <c r="AA137" s="402"/>
      <c r="AB137" s="417"/>
      <c r="AC137" s="1"/>
    </row>
    <row r="138" spans="1:29" ht="12" hidden="1" customHeight="1">
      <c r="A138" s="424"/>
      <c r="B138" s="88"/>
      <c r="C138" s="397"/>
      <c r="D138" s="117"/>
      <c r="E138" s="117"/>
      <c r="F138" s="114"/>
      <c r="G138" s="89"/>
      <c r="H138" s="47"/>
      <c r="I138" s="47"/>
      <c r="J138" s="47"/>
      <c r="K138" s="425" t="s">
        <v>18</v>
      </c>
      <c r="L138" s="423"/>
      <c r="M138" s="419" t="s">
        <v>18</v>
      </c>
      <c r="N138" s="423"/>
      <c r="O138" s="419" t="s">
        <v>18</v>
      </c>
      <c r="P138" s="423"/>
      <c r="Q138" s="419" t="s">
        <v>18</v>
      </c>
      <c r="R138" s="423"/>
      <c r="S138" s="419" t="s">
        <v>18</v>
      </c>
      <c r="T138" s="423"/>
      <c r="U138" s="419" t="s">
        <v>18</v>
      </c>
      <c r="V138" s="423"/>
      <c r="W138" s="419" t="s">
        <v>18</v>
      </c>
      <c r="X138" s="423"/>
      <c r="Y138" s="419" t="s">
        <v>18</v>
      </c>
      <c r="Z138" s="416">
        <f>SUM(L138,N138,P138,R138,T138,V138,X138)</f>
        <v>0</v>
      </c>
      <c r="AA138" s="419" t="s">
        <v>18</v>
      </c>
      <c r="AB138" s="416">
        <f>SUM(N138,P138,R138,T138,V138,X138,Z138)</f>
        <v>0</v>
      </c>
      <c r="AC138" s="1"/>
    </row>
    <row r="139" spans="1:29" ht="12" hidden="1" customHeight="1">
      <c r="A139" s="155"/>
      <c r="B139" s="90"/>
      <c r="C139" s="420"/>
      <c r="D139" s="194"/>
      <c r="E139" s="194"/>
      <c r="F139" s="156"/>
      <c r="G139" s="91"/>
      <c r="H139" s="92"/>
      <c r="I139" s="93"/>
      <c r="J139" s="93"/>
      <c r="K139" s="194"/>
      <c r="L139" s="407"/>
      <c r="M139" s="155"/>
      <c r="N139" s="407"/>
      <c r="O139" s="155"/>
      <c r="P139" s="407"/>
      <c r="Q139" s="155"/>
      <c r="R139" s="407"/>
      <c r="S139" s="155"/>
      <c r="T139" s="407"/>
      <c r="U139" s="155"/>
      <c r="V139" s="407"/>
      <c r="W139" s="155"/>
      <c r="X139" s="407"/>
      <c r="Y139" s="155"/>
      <c r="Z139" s="418"/>
      <c r="AA139" s="155"/>
      <c r="AB139" s="418"/>
      <c r="AC139" s="1"/>
    </row>
    <row r="140" spans="1:29" ht="12" hidden="1" customHeight="1">
      <c r="A140" s="80"/>
      <c r="B140" s="81"/>
      <c r="C140" s="422"/>
      <c r="D140" s="242"/>
      <c r="E140" s="242"/>
      <c r="F140" s="119"/>
      <c r="G140" s="94"/>
      <c r="H140" s="95"/>
      <c r="I140" s="95"/>
      <c r="J140" s="95"/>
      <c r="K140" s="84" t="s">
        <v>17</v>
      </c>
      <c r="L140" s="85" t="s">
        <v>11</v>
      </c>
      <c r="M140" s="86" t="s">
        <v>17</v>
      </c>
      <c r="N140" s="85" t="s">
        <v>11</v>
      </c>
      <c r="O140" s="86" t="s">
        <v>17</v>
      </c>
      <c r="P140" s="85" t="s">
        <v>11</v>
      </c>
      <c r="Q140" s="86" t="s">
        <v>17</v>
      </c>
      <c r="R140" s="85" t="s">
        <v>11</v>
      </c>
      <c r="S140" s="86" t="s">
        <v>17</v>
      </c>
      <c r="T140" s="85" t="s">
        <v>11</v>
      </c>
      <c r="U140" s="86" t="s">
        <v>17</v>
      </c>
      <c r="V140" s="85" t="s">
        <v>11</v>
      </c>
      <c r="W140" s="86" t="s">
        <v>17</v>
      </c>
      <c r="X140" s="85" t="s">
        <v>11</v>
      </c>
      <c r="Y140" s="86" t="s">
        <v>17</v>
      </c>
      <c r="Z140" s="87" t="s">
        <v>11</v>
      </c>
      <c r="AA140" s="86" t="s">
        <v>17</v>
      </c>
      <c r="AB140" s="87" t="s">
        <v>11</v>
      </c>
      <c r="AC140" s="1"/>
    </row>
    <row r="141" spans="1:29" ht="12" hidden="1" customHeight="1">
      <c r="A141" s="396"/>
      <c r="B141" s="88"/>
      <c r="C141" s="397"/>
      <c r="D141" s="117"/>
      <c r="E141" s="117"/>
      <c r="F141" s="114"/>
      <c r="G141" s="89"/>
      <c r="H141" s="47"/>
      <c r="I141" s="47"/>
      <c r="J141" s="47"/>
      <c r="K141" s="398"/>
      <c r="L141" s="399"/>
      <c r="M141" s="401"/>
      <c r="N141" s="399"/>
      <c r="O141" s="401"/>
      <c r="P141" s="399"/>
      <c r="Q141" s="401"/>
      <c r="R141" s="399"/>
      <c r="S141" s="401"/>
      <c r="T141" s="399"/>
      <c r="U141" s="401"/>
      <c r="V141" s="399"/>
      <c r="W141" s="401"/>
      <c r="X141" s="399"/>
      <c r="Y141" s="415">
        <f>SUM(K141,M141,O141,Q141,S141,U141,W141)</f>
        <v>0</v>
      </c>
      <c r="Z141" s="416">
        <f>SUM(L141,N141,P141,R141,T141,V141,X141)</f>
        <v>0</v>
      </c>
      <c r="AA141" s="415">
        <f>SUM(M141,O141,Q141,S141,U141,W141,Y141)</f>
        <v>0</v>
      </c>
      <c r="AB141" s="416">
        <f>SUM(N141,P141,R141,T141,V141,X141,Z141)</f>
        <v>0</v>
      </c>
      <c r="AC141" s="1"/>
    </row>
    <row r="142" spans="1:29" ht="12" hidden="1" customHeight="1">
      <c r="A142" s="191"/>
      <c r="B142" s="88"/>
      <c r="C142" s="397"/>
      <c r="D142" s="117"/>
      <c r="E142" s="117"/>
      <c r="F142" s="114"/>
      <c r="G142" s="89"/>
      <c r="H142" s="47"/>
      <c r="I142" s="47"/>
      <c r="J142" s="47"/>
      <c r="K142" s="393"/>
      <c r="L142" s="400"/>
      <c r="M142" s="402"/>
      <c r="N142" s="400"/>
      <c r="O142" s="402"/>
      <c r="P142" s="400"/>
      <c r="Q142" s="402"/>
      <c r="R142" s="400"/>
      <c r="S142" s="402"/>
      <c r="T142" s="400"/>
      <c r="U142" s="402"/>
      <c r="V142" s="400"/>
      <c r="W142" s="402"/>
      <c r="X142" s="400"/>
      <c r="Y142" s="402"/>
      <c r="Z142" s="417"/>
      <c r="AA142" s="402"/>
      <c r="AB142" s="417"/>
      <c r="AC142" s="1"/>
    </row>
    <row r="143" spans="1:29" ht="12" hidden="1" customHeight="1">
      <c r="A143" s="424"/>
      <c r="B143" s="88"/>
      <c r="C143" s="397"/>
      <c r="D143" s="117"/>
      <c r="E143" s="117"/>
      <c r="F143" s="114"/>
      <c r="G143" s="89"/>
      <c r="H143" s="47"/>
      <c r="I143" s="47"/>
      <c r="J143" s="47"/>
      <c r="K143" s="425" t="s">
        <v>18</v>
      </c>
      <c r="L143" s="423"/>
      <c r="M143" s="419" t="s">
        <v>18</v>
      </c>
      <c r="N143" s="423"/>
      <c r="O143" s="419" t="s">
        <v>18</v>
      </c>
      <c r="P143" s="423"/>
      <c r="Q143" s="419" t="s">
        <v>18</v>
      </c>
      <c r="R143" s="423"/>
      <c r="S143" s="419" t="s">
        <v>18</v>
      </c>
      <c r="T143" s="423"/>
      <c r="U143" s="419" t="s">
        <v>18</v>
      </c>
      <c r="V143" s="423"/>
      <c r="W143" s="419" t="s">
        <v>18</v>
      </c>
      <c r="X143" s="423"/>
      <c r="Y143" s="419" t="s">
        <v>18</v>
      </c>
      <c r="Z143" s="416">
        <f>SUM(L143,N143,P143,R143,T143,V143,X143)</f>
        <v>0</v>
      </c>
      <c r="AA143" s="419" t="s">
        <v>18</v>
      </c>
      <c r="AB143" s="416">
        <f>SUM(N143,P143,R143,T143,V143,X143,Z143)</f>
        <v>0</v>
      </c>
      <c r="AC143" s="1"/>
    </row>
    <row r="144" spans="1:29" ht="12" hidden="1" customHeight="1">
      <c r="A144" s="155"/>
      <c r="B144" s="90"/>
      <c r="C144" s="420"/>
      <c r="D144" s="194"/>
      <c r="E144" s="194"/>
      <c r="F144" s="156"/>
      <c r="G144" s="91"/>
      <c r="H144" s="92"/>
      <c r="I144" s="93"/>
      <c r="J144" s="93"/>
      <c r="K144" s="194"/>
      <c r="L144" s="407"/>
      <c r="M144" s="155"/>
      <c r="N144" s="407"/>
      <c r="O144" s="155"/>
      <c r="P144" s="407"/>
      <c r="Q144" s="155"/>
      <c r="R144" s="407"/>
      <c r="S144" s="155"/>
      <c r="T144" s="407"/>
      <c r="U144" s="155"/>
      <c r="V144" s="407"/>
      <c r="W144" s="155"/>
      <c r="X144" s="407"/>
      <c r="Y144" s="155"/>
      <c r="Z144" s="418"/>
      <c r="AA144" s="155"/>
      <c r="AB144" s="418"/>
      <c r="AC144" s="1"/>
    </row>
    <row r="145" spans="1:29" ht="12" hidden="1" customHeight="1">
      <c r="A145" s="80"/>
      <c r="B145" s="81"/>
      <c r="C145" s="422"/>
      <c r="D145" s="242"/>
      <c r="E145" s="242"/>
      <c r="F145" s="119"/>
      <c r="G145" s="94"/>
      <c r="H145" s="95"/>
      <c r="I145" s="95"/>
      <c r="J145" s="95"/>
      <c r="K145" s="84" t="s">
        <v>17</v>
      </c>
      <c r="L145" s="85" t="s">
        <v>11</v>
      </c>
      <c r="M145" s="86" t="s">
        <v>17</v>
      </c>
      <c r="N145" s="85" t="s">
        <v>11</v>
      </c>
      <c r="O145" s="86" t="s">
        <v>17</v>
      </c>
      <c r="P145" s="85" t="s">
        <v>11</v>
      </c>
      <c r="Q145" s="86" t="s">
        <v>17</v>
      </c>
      <c r="R145" s="85" t="s">
        <v>11</v>
      </c>
      <c r="S145" s="86" t="s">
        <v>17</v>
      </c>
      <c r="T145" s="85" t="s">
        <v>11</v>
      </c>
      <c r="U145" s="86" t="s">
        <v>17</v>
      </c>
      <c r="V145" s="85" t="s">
        <v>11</v>
      </c>
      <c r="W145" s="86" t="s">
        <v>17</v>
      </c>
      <c r="X145" s="85" t="s">
        <v>11</v>
      </c>
      <c r="Y145" s="86" t="s">
        <v>17</v>
      </c>
      <c r="Z145" s="87" t="s">
        <v>11</v>
      </c>
      <c r="AA145" s="86" t="s">
        <v>17</v>
      </c>
      <c r="AB145" s="87" t="s">
        <v>11</v>
      </c>
      <c r="AC145" s="1"/>
    </row>
    <row r="146" spans="1:29" ht="12" hidden="1" customHeight="1">
      <c r="A146" s="396"/>
      <c r="B146" s="88"/>
      <c r="C146" s="397"/>
      <c r="D146" s="117"/>
      <c r="E146" s="117"/>
      <c r="F146" s="114"/>
      <c r="G146" s="89"/>
      <c r="H146" s="47"/>
      <c r="I146" s="47"/>
      <c r="J146" s="47"/>
      <c r="K146" s="398"/>
      <c r="L146" s="399"/>
      <c r="M146" s="401"/>
      <c r="N146" s="399"/>
      <c r="O146" s="401"/>
      <c r="P146" s="399"/>
      <c r="Q146" s="401"/>
      <c r="R146" s="399"/>
      <c r="S146" s="401"/>
      <c r="T146" s="399"/>
      <c r="U146" s="401"/>
      <c r="V146" s="399"/>
      <c r="W146" s="401"/>
      <c r="X146" s="399"/>
      <c r="Y146" s="415">
        <f>SUM(K146,M146,O146,Q146,S146,U146,W146)</f>
        <v>0</v>
      </c>
      <c r="Z146" s="416">
        <f>SUM(L146,N146,P146,R146,T146,V146,X146)</f>
        <v>0</v>
      </c>
      <c r="AA146" s="415">
        <f>SUM(M146,O146,Q146,S146,U146,W146,Y146)</f>
        <v>0</v>
      </c>
      <c r="AB146" s="416">
        <f>SUM(N146,P146,R146,T146,V146,X146,Z146)</f>
        <v>0</v>
      </c>
      <c r="AC146" s="1"/>
    </row>
    <row r="147" spans="1:29" ht="12" hidden="1" customHeight="1">
      <c r="A147" s="191"/>
      <c r="B147" s="88"/>
      <c r="C147" s="397"/>
      <c r="D147" s="117"/>
      <c r="E147" s="117"/>
      <c r="F147" s="114"/>
      <c r="G147" s="89"/>
      <c r="H147" s="47"/>
      <c r="I147" s="47"/>
      <c r="J147" s="47"/>
      <c r="K147" s="393"/>
      <c r="L147" s="400"/>
      <c r="M147" s="402"/>
      <c r="N147" s="400"/>
      <c r="O147" s="402"/>
      <c r="P147" s="400"/>
      <c r="Q147" s="402"/>
      <c r="R147" s="400"/>
      <c r="S147" s="402"/>
      <c r="T147" s="400"/>
      <c r="U147" s="402"/>
      <c r="V147" s="400"/>
      <c r="W147" s="402"/>
      <c r="X147" s="400"/>
      <c r="Y147" s="402"/>
      <c r="Z147" s="417"/>
      <c r="AA147" s="402"/>
      <c r="AB147" s="417"/>
      <c r="AC147" s="1"/>
    </row>
    <row r="148" spans="1:29" ht="12" hidden="1" customHeight="1">
      <c r="A148" s="424"/>
      <c r="B148" s="88"/>
      <c r="C148" s="397"/>
      <c r="D148" s="117"/>
      <c r="E148" s="117"/>
      <c r="F148" s="114"/>
      <c r="G148" s="89"/>
      <c r="H148" s="47"/>
      <c r="I148" s="47"/>
      <c r="J148" s="47"/>
      <c r="K148" s="442" t="s">
        <v>18</v>
      </c>
      <c r="L148" s="423"/>
      <c r="M148" s="419" t="s">
        <v>18</v>
      </c>
      <c r="N148" s="423"/>
      <c r="O148" s="419" t="s">
        <v>18</v>
      </c>
      <c r="P148" s="423"/>
      <c r="Q148" s="419" t="s">
        <v>18</v>
      </c>
      <c r="R148" s="423"/>
      <c r="S148" s="419" t="s">
        <v>18</v>
      </c>
      <c r="T148" s="423"/>
      <c r="U148" s="419" t="s">
        <v>18</v>
      </c>
      <c r="V148" s="423"/>
      <c r="W148" s="419" t="s">
        <v>18</v>
      </c>
      <c r="X148" s="423"/>
      <c r="Y148" s="419" t="s">
        <v>18</v>
      </c>
      <c r="Z148" s="416">
        <f>SUM(L148,N148,P148,R148,T148,V148,X148)</f>
        <v>0</v>
      </c>
      <c r="AA148" s="419" t="s">
        <v>18</v>
      </c>
      <c r="AB148" s="416">
        <f>SUM(N148,P148,R148,T148,V148,X148,Z148)</f>
        <v>0</v>
      </c>
      <c r="AC148" s="1"/>
    </row>
    <row r="149" spans="1:29" ht="12" hidden="1" customHeight="1">
      <c r="A149" s="155"/>
      <c r="B149" s="90"/>
      <c r="C149" s="420"/>
      <c r="D149" s="194"/>
      <c r="E149" s="194"/>
      <c r="F149" s="156"/>
      <c r="G149" s="91"/>
      <c r="H149" s="92"/>
      <c r="I149" s="93"/>
      <c r="J149" s="93"/>
      <c r="K149" s="304"/>
      <c r="L149" s="407"/>
      <c r="M149" s="155"/>
      <c r="N149" s="407"/>
      <c r="O149" s="155"/>
      <c r="P149" s="407"/>
      <c r="Q149" s="155"/>
      <c r="R149" s="407"/>
      <c r="S149" s="155"/>
      <c r="T149" s="407"/>
      <c r="U149" s="155"/>
      <c r="V149" s="407"/>
      <c r="W149" s="155"/>
      <c r="X149" s="407"/>
      <c r="Y149" s="155"/>
      <c r="Z149" s="418"/>
      <c r="AA149" s="155"/>
      <c r="AB149" s="418"/>
      <c r="AC149" s="1"/>
    </row>
  </sheetData>
  <mergeCells count="1291">
    <mergeCell ref="C22:E22"/>
    <mergeCell ref="K22:L22"/>
    <mergeCell ref="M22:N22"/>
    <mergeCell ref="O22:P22"/>
    <mergeCell ref="Q22:R22"/>
    <mergeCell ref="S22:T22"/>
    <mergeCell ref="U22:V22"/>
    <mergeCell ref="W22:X22"/>
    <mergeCell ref="Y22:Z22"/>
    <mergeCell ref="W33:X33"/>
    <mergeCell ref="Y33:Z33"/>
    <mergeCell ref="Y35:Z35"/>
    <mergeCell ref="C34:E34"/>
    <mergeCell ref="G34:H34"/>
    <mergeCell ref="I34:J34"/>
    <mergeCell ref="K34:L34"/>
    <mergeCell ref="M34:N34"/>
    <mergeCell ref="W32:X32"/>
    <mergeCell ref="Y32:Z32"/>
    <mergeCell ref="U29:V29"/>
    <mergeCell ref="W29:X29"/>
    <mergeCell ref="C31:E31"/>
    <mergeCell ref="S31:T31"/>
    <mergeCell ref="U31:V31"/>
    <mergeCell ref="W31:X31"/>
    <mergeCell ref="Y31:Z31"/>
    <mergeCell ref="C33:E33"/>
    <mergeCell ref="G33:H33"/>
    <mergeCell ref="I33:J33"/>
    <mergeCell ref="K33:L33"/>
    <mergeCell ref="M33:N33"/>
    <mergeCell ref="O33:P33"/>
    <mergeCell ref="Y36:Z36"/>
    <mergeCell ref="C53:F53"/>
    <mergeCell ref="C74:F74"/>
    <mergeCell ref="K74:L74"/>
    <mergeCell ref="M74:N74"/>
    <mergeCell ref="O74:P74"/>
    <mergeCell ref="Q74:R74"/>
    <mergeCell ref="S74:T74"/>
    <mergeCell ref="U74:V74"/>
    <mergeCell ref="W74:X74"/>
    <mergeCell ref="Y74:Z74"/>
    <mergeCell ref="O70:P70"/>
    <mergeCell ref="Q70:R70"/>
    <mergeCell ref="S70:T70"/>
    <mergeCell ref="U68:V68"/>
    <mergeCell ref="W68:X68"/>
    <mergeCell ref="M58:N58"/>
    <mergeCell ref="K61:L61"/>
    <mergeCell ref="S56:T56"/>
    <mergeCell ref="U56:V56"/>
    <mergeCell ref="W56:X56"/>
    <mergeCell ref="W61:X61"/>
    <mergeCell ref="U66:V66"/>
    <mergeCell ref="W66:X66"/>
    <mergeCell ref="S61:T61"/>
    <mergeCell ref="U61:V61"/>
    <mergeCell ref="C71:F71"/>
    <mergeCell ref="K71:L71"/>
    <mergeCell ref="M71:N71"/>
    <mergeCell ref="O71:P71"/>
    <mergeCell ref="Q71:R71"/>
    <mergeCell ref="S71:T71"/>
    <mergeCell ref="Y34:Z34"/>
    <mergeCell ref="C36:E36"/>
    <mergeCell ref="G36:H36"/>
    <mergeCell ref="Q32:R32"/>
    <mergeCell ref="I32:J32"/>
    <mergeCell ref="Y30:Z30"/>
    <mergeCell ref="W26:X26"/>
    <mergeCell ref="Y26:Z26"/>
    <mergeCell ref="O34:P34"/>
    <mergeCell ref="Q34:R34"/>
    <mergeCell ref="S34:T34"/>
    <mergeCell ref="S32:T32"/>
    <mergeCell ref="G30:H30"/>
    <mergeCell ref="G32:H32"/>
    <mergeCell ref="G26:H26"/>
    <mergeCell ref="I26:J26"/>
    <mergeCell ref="G27:H27"/>
    <mergeCell ref="W27:X27"/>
    <mergeCell ref="Y27:Z27"/>
    <mergeCell ref="S26:T26"/>
    <mergeCell ref="U26:V26"/>
    <mergeCell ref="I28:J28"/>
    <mergeCell ref="G31:H31"/>
    <mergeCell ref="I31:J31"/>
    <mergeCell ref="K31:L31"/>
    <mergeCell ref="M31:N31"/>
    <mergeCell ref="M36:N36"/>
    <mergeCell ref="O36:P36"/>
    <mergeCell ref="Q36:R36"/>
    <mergeCell ref="S36:T36"/>
    <mergeCell ref="U36:V36"/>
    <mergeCell ref="W36:X36"/>
    <mergeCell ref="W21:X21"/>
    <mergeCell ref="W59:X59"/>
    <mergeCell ref="O59:P59"/>
    <mergeCell ref="U59:V59"/>
    <mergeCell ref="Q41:R41"/>
    <mergeCell ref="S41:T41"/>
    <mergeCell ref="U41:V41"/>
    <mergeCell ref="W41:X41"/>
    <mergeCell ref="Q44:R44"/>
    <mergeCell ref="S44:T44"/>
    <mergeCell ref="U44:V44"/>
    <mergeCell ref="W44:X44"/>
    <mergeCell ref="Y44:Z44"/>
    <mergeCell ref="Y38:Z38"/>
    <mergeCell ref="S48:T48"/>
    <mergeCell ref="Q42:R42"/>
    <mergeCell ref="Y37:Z37"/>
    <mergeCell ref="Y49:Z49"/>
    <mergeCell ref="Y56:Z56"/>
    <mergeCell ref="S52:T52"/>
    <mergeCell ref="S46:T46"/>
    <mergeCell ref="Y29:Z29"/>
    <mergeCell ref="W39:X39"/>
    <mergeCell ref="Y39:Z39"/>
    <mergeCell ref="Q33:R33"/>
    <mergeCell ref="S33:T33"/>
    <mergeCell ref="U33:V33"/>
    <mergeCell ref="U32:V32"/>
    <mergeCell ref="S27:T27"/>
    <mergeCell ref="U27:V27"/>
    <mergeCell ref="O31:P31"/>
    <mergeCell ref="Q31:R31"/>
    <mergeCell ref="Y84:Z84"/>
    <mergeCell ref="I102:J102"/>
    <mergeCell ref="A44:B56"/>
    <mergeCell ref="K76:O77"/>
    <mergeCell ref="A79:B85"/>
    <mergeCell ref="C85:F85"/>
    <mergeCell ref="K85:L85"/>
    <mergeCell ref="M85:N85"/>
    <mergeCell ref="O85:P85"/>
    <mergeCell ref="Q85:R85"/>
    <mergeCell ref="S85:T85"/>
    <mergeCell ref="U85:V85"/>
    <mergeCell ref="W85:X85"/>
    <mergeCell ref="Q91:R91"/>
    <mergeCell ref="S91:T91"/>
    <mergeCell ref="U91:V91"/>
    <mergeCell ref="W91:X91"/>
    <mergeCell ref="W89:X89"/>
    <mergeCell ref="Q93:R93"/>
    <mergeCell ref="S93:T93"/>
    <mergeCell ref="C93:E93"/>
    <mergeCell ref="O82:P82"/>
    <mergeCell ref="Q82:R82"/>
    <mergeCell ref="S82:T82"/>
    <mergeCell ref="W97:X97"/>
    <mergeCell ref="A86:B101"/>
    <mergeCell ref="K101:L101"/>
    <mergeCell ref="M101:N101"/>
    <mergeCell ref="O101:P101"/>
    <mergeCell ref="S101:T101"/>
    <mergeCell ref="W86:X86"/>
    <mergeCell ref="U82:V82"/>
    <mergeCell ref="Q56:R56"/>
    <mergeCell ref="Q48:R48"/>
    <mergeCell ref="S49:T49"/>
    <mergeCell ref="U49:V49"/>
    <mergeCell ref="W49:X49"/>
    <mergeCell ref="U48:V48"/>
    <mergeCell ref="K52:L52"/>
    <mergeCell ref="Q52:R52"/>
    <mergeCell ref="O52:P52"/>
    <mergeCell ref="C84:F84"/>
    <mergeCell ref="K49:L49"/>
    <mergeCell ref="M49:N49"/>
    <mergeCell ref="O49:P49"/>
    <mergeCell ref="Q49:R49"/>
    <mergeCell ref="M86:N86"/>
    <mergeCell ref="O86:P86"/>
    <mergeCell ref="Q86:R86"/>
    <mergeCell ref="U70:V70"/>
    <mergeCell ref="M61:N61"/>
    <mergeCell ref="O61:P61"/>
    <mergeCell ref="Q61:R61"/>
    <mergeCell ref="C82:F82"/>
    <mergeCell ref="K82:L82"/>
    <mergeCell ref="M82:N82"/>
    <mergeCell ref="S83:T83"/>
    <mergeCell ref="U83:V83"/>
    <mergeCell ref="W82:X82"/>
    <mergeCell ref="K84:L84"/>
    <mergeCell ref="C86:E86"/>
    <mergeCell ref="K86:L86"/>
    <mergeCell ref="C75:F75"/>
    <mergeCell ref="K75:L75"/>
    <mergeCell ref="I103:J103"/>
    <mergeCell ref="C72:F72"/>
    <mergeCell ref="C40:F40"/>
    <mergeCell ref="C41:F41"/>
    <mergeCell ref="C42:F42"/>
    <mergeCell ref="C43:F43"/>
    <mergeCell ref="G62:J62"/>
    <mergeCell ref="G63:J63"/>
    <mergeCell ref="G64:J64"/>
    <mergeCell ref="G65:J65"/>
    <mergeCell ref="G66:J66"/>
    <mergeCell ref="G60:H60"/>
    <mergeCell ref="I60:J60"/>
    <mergeCell ref="G61:H61"/>
    <mergeCell ref="I61:J61"/>
    <mergeCell ref="C59:F59"/>
    <mergeCell ref="G58:H58"/>
    <mergeCell ref="I58:J58"/>
    <mergeCell ref="G59:H59"/>
    <mergeCell ref="I59:J59"/>
    <mergeCell ref="C60:F60"/>
    <mergeCell ref="C61:F61"/>
    <mergeCell ref="C44:F44"/>
    <mergeCell ref="C45:F45"/>
    <mergeCell ref="C46:F46"/>
    <mergeCell ref="C48:F48"/>
    <mergeCell ref="C56:F56"/>
    <mergeCell ref="C67:F67"/>
    <mergeCell ref="C83:F83"/>
    <mergeCell ref="E76:F77"/>
    <mergeCell ref="G76:G77"/>
    <mergeCell ref="H76:J77"/>
    <mergeCell ref="Z148:Z149"/>
    <mergeCell ref="AA148:AA149"/>
    <mergeCell ref="AB148:AB149"/>
    <mergeCell ref="C149:F149"/>
    <mergeCell ref="C39:F39"/>
    <mergeCell ref="A57:B61"/>
    <mergeCell ref="G57:H57"/>
    <mergeCell ref="I57:J57"/>
    <mergeCell ref="C57:F57"/>
    <mergeCell ref="C58:F58"/>
    <mergeCell ref="T148:T149"/>
    <mergeCell ref="U148:U149"/>
    <mergeCell ref="V148:V149"/>
    <mergeCell ref="W148:W149"/>
    <mergeCell ref="X148:X149"/>
    <mergeCell ref="Y148:Y149"/>
    <mergeCell ref="N148:N149"/>
    <mergeCell ref="O148:O149"/>
    <mergeCell ref="P148:P149"/>
    <mergeCell ref="Q148:Q149"/>
    <mergeCell ref="R148:R149"/>
    <mergeCell ref="S148:S149"/>
    <mergeCell ref="Y146:Y147"/>
    <mergeCell ref="Z146:Z147"/>
    <mergeCell ref="AA146:AA147"/>
    <mergeCell ref="AB146:AB147"/>
    <mergeCell ref="C147:F147"/>
    <mergeCell ref="A148:A149"/>
    <mergeCell ref="C148:F148"/>
    <mergeCell ref="K148:K149"/>
    <mergeCell ref="L148:L149"/>
    <mergeCell ref="M148:M149"/>
    <mergeCell ref="S146:S147"/>
    <mergeCell ref="T146:T147"/>
    <mergeCell ref="U146:U147"/>
    <mergeCell ref="V146:V147"/>
    <mergeCell ref="W146:W147"/>
    <mergeCell ref="X146:X147"/>
    <mergeCell ref="M146:M147"/>
    <mergeCell ref="N146:N147"/>
    <mergeCell ref="O146:O147"/>
    <mergeCell ref="P146:P147"/>
    <mergeCell ref="Q146:Q147"/>
    <mergeCell ref="R146:R147"/>
    <mergeCell ref="C144:F144"/>
    <mergeCell ref="C145:F145"/>
    <mergeCell ref="A146:A147"/>
    <mergeCell ref="C146:F146"/>
    <mergeCell ref="K146:K147"/>
    <mergeCell ref="L146:L147"/>
    <mergeCell ref="W143:W144"/>
    <mergeCell ref="X143:X144"/>
    <mergeCell ref="Y143:Y144"/>
    <mergeCell ref="Z143:Z144"/>
    <mergeCell ref="AA143:AA144"/>
    <mergeCell ref="AB143:AB144"/>
    <mergeCell ref="Q143:Q144"/>
    <mergeCell ref="R143:R144"/>
    <mergeCell ref="S143:S144"/>
    <mergeCell ref="T143:T144"/>
    <mergeCell ref="U143:U144"/>
    <mergeCell ref="V143:V144"/>
    <mergeCell ref="AB141:AB142"/>
    <mergeCell ref="C142:F142"/>
    <mergeCell ref="A143:A144"/>
    <mergeCell ref="C143:F143"/>
    <mergeCell ref="K143:K144"/>
    <mergeCell ref="L143:L144"/>
    <mergeCell ref="M143:M144"/>
    <mergeCell ref="N143:N144"/>
    <mergeCell ref="O143:O144"/>
    <mergeCell ref="P143:P144"/>
    <mergeCell ref="V141:V142"/>
    <mergeCell ref="W141:W142"/>
    <mergeCell ref="X141:X142"/>
    <mergeCell ref="Y141:Y142"/>
    <mergeCell ref="Z141:Z142"/>
    <mergeCell ref="AA141:AA142"/>
    <mergeCell ref="P141:P142"/>
    <mergeCell ref="Q141:Q142"/>
    <mergeCell ref="R141:R142"/>
    <mergeCell ref="S141:S142"/>
    <mergeCell ref="T141:T142"/>
    <mergeCell ref="U141:U142"/>
    <mergeCell ref="C140:F140"/>
    <mergeCell ref="A141:A142"/>
    <mergeCell ref="C141:F141"/>
    <mergeCell ref="K141:K142"/>
    <mergeCell ref="L141:L142"/>
    <mergeCell ref="M141:M142"/>
    <mergeCell ref="N141:N142"/>
    <mergeCell ref="O141:O142"/>
    <mergeCell ref="V138:V139"/>
    <mergeCell ref="W138:W139"/>
    <mergeCell ref="X138:X139"/>
    <mergeCell ref="Y138:Y139"/>
    <mergeCell ref="Z138:Z139"/>
    <mergeCell ref="AA138:AA139"/>
    <mergeCell ref="P138:P139"/>
    <mergeCell ref="Q138:Q139"/>
    <mergeCell ref="R138:R139"/>
    <mergeCell ref="S138:S139"/>
    <mergeCell ref="T138:T139"/>
    <mergeCell ref="U138:U139"/>
    <mergeCell ref="AA136:AA137"/>
    <mergeCell ref="AB136:AB137"/>
    <mergeCell ref="C137:F137"/>
    <mergeCell ref="A138:A139"/>
    <mergeCell ref="C138:F138"/>
    <mergeCell ref="K138:K139"/>
    <mergeCell ref="L138:L139"/>
    <mergeCell ref="M138:M139"/>
    <mergeCell ref="N138:N139"/>
    <mergeCell ref="O138:O139"/>
    <mergeCell ref="U136:U137"/>
    <mergeCell ref="V136:V137"/>
    <mergeCell ref="W136:W137"/>
    <mergeCell ref="X136:X137"/>
    <mergeCell ref="Y136:Y137"/>
    <mergeCell ref="Z136:Z137"/>
    <mergeCell ref="O136:O137"/>
    <mergeCell ref="P136:P137"/>
    <mergeCell ref="Q136:Q137"/>
    <mergeCell ref="R136:R137"/>
    <mergeCell ref="S136:S137"/>
    <mergeCell ref="T136:T137"/>
    <mergeCell ref="AB138:AB139"/>
    <mergeCell ref="C139:F139"/>
    <mergeCell ref="C135:F135"/>
    <mergeCell ref="A136:A137"/>
    <mergeCell ref="C136:F136"/>
    <mergeCell ref="K136:K137"/>
    <mergeCell ref="L136:L137"/>
    <mergeCell ref="M136:M137"/>
    <mergeCell ref="N136:N137"/>
    <mergeCell ref="U133:U134"/>
    <mergeCell ref="V133:V134"/>
    <mergeCell ref="W133:W134"/>
    <mergeCell ref="X133:X134"/>
    <mergeCell ref="Y133:Y134"/>
    <mergeCell ref="Z133:Z134"/>
    <mergeCell ref="O133:O134"/>
    <mergeCell ref="P133:P134"/>
    <mergeCell ref="Q133:Q134"/>
    <mergeCell ref="R133:R134"/>
    <mergeCell ref="S133:S134"/>
    <mergeCell ref="T133:T134"/>
    <mergeCell ref="M128:M129"/>
    <mergeCell ref="Z131:Z132"/>
    <mergeCell ref="AA131:AA132"/>
    <mergeCell ref="AB131:AB132"/>
    <mergeCell ref="C132:F132"/>
    <mergeCell ref="A133:A134"/>
    <mergeCell ref="C133:F133"/>
    <mergeCell ref="K133:K134"/>
    <mergeCell ref="L133:L134"/>
    <mergeCell ref="M133:M134"/>
    <mergeCell ref="N133:N134"/>
    <mergeCell ref="T131:T132"/>
    <mergeCell ref="U131:U132"/>
    <mergeCell ref="V131:V132"/>
    <mergeCell ref="W131:W132"/>
    <mergeCell ref="X131:X132"/>
    <mergeCell ref="Y131:Y132"/>
    <mergeCell ref="N131:N132"/>
    <mergeCell ref="O131:O132"/>
    <mergeCell ref="P131:P132"/>
    <mergeCell ref="Q131:Q132"/>
    <mergeCell ref="R131:R132"/>
    <mergeCell ref="S131:S132"/>
    <mergeCell ref="AA133:AA134"/>
    <mergeCell ref="AB133:AB134"/>
    <mergeCell ref="C134:F134"/>
    <mergeCell ref="S126:S127"/>
    <mergeCell ref="T126:T127"/>
    <mergeCell ref="U126:U127"/>
    <mergeCell ref="V126:V127"/>
    <mergeCell ref="Z128:Z129"/>
    <mergeCell ref="AA128:AA129"/>
    <mergeCell ref="AB128:AB129"/>
    <mergeCell ref="C129:F129"/>
    <mergeCell ref="P123:Z124"/>
    <mergeCell ref="C125:F125"/>
    <mergeCell ref="C130:F130"/>
    <mergeCell ref="A131:A132"/>
    <mergeCell ref="C131:F131"/>
    <mergeCell ref="K131:K132"/>
    <mergeCell ref="L131:L132"/>
    <mergeCell ref="M131:M132"/>
    <mergeCell ref="T128:T129"/>
    <mergeCell ref="U128:U129"/>
    <mergeCell ref="V128:V129"/>
    <mergeCell ref="W128:W129"/>
    <mergeCell ref="X128:X129"/>
    <mergeCell ref="Y128:Y129"/>
    <mergeCell ref="N128:N129"/>
    <mergeCell ref="O128:O129"/>
    <mergeCell ref="P128:P129"/>
    <mergeCell ref="Q128:Q129"/>
    <mergeCell ref="R128:R129"/>
    <mergeCell ref="S128:S129"/>
    <mergeCell ref="A128:A129"/>
    <mergeCell ref="C128:F128"/>
    <mergeCell ref="K128:K129"/>
    <mergeCell ref="L128:L129"/>
    <mergeCell ref="B119:E119"/>
    <mergeCell ref="G119:H119"/>
    <mergeCell ref="Y119:Z119"/>
    <mergeCell ref="AA119:AB119"/>
    <mergeCell ref="I118:J118"/>
    <mergeCell ref="I119:J119"/>
    <mergeCell ref="A126:A127"/>
    <mergeCell ref="C126:F126"/>
    <mergeCell ref="K126:K127"/>
    <mergeCell ref="L126:L127"/>
    <mergeCell ref="M126:M127"/>
    <mergeCell ref="N126:N127"/>
    <mergeCell ref="O126:O127"/>
    <mergeCell ref="P126:P127"/>
    <mergeCell ref="A123:B124"/>
    <mergeCell ref="C123:D124"/>
    <mergeCell ref="E123:F124"/>
    <mergeCell ref="G123:G124"/>
    <mergeCell ref="H123:H124"/>
    <mergeCell ref="K123:O124"/>
    <mergeCell ref="B122:E122"/>
    <mergeCell ref="G122:H122"/>
    <mergeCell ref="Y122:Z122"/>
    <mergeCell ref="C127:F127"/>
    <mergeCell ref="W126:W127"/>
    <mergeCell ref="X126:X127"/>
    <mergeCell ref="Y126:Y127"/>
    <mergeCell ref="Z126:Z127"/>
    <mergeCell ref="AA126:AA127"/>
    <mergeCell ref="AB126:AB127"/>
    <mergeCell ref="Q126:Q127"/>
    <mergeCell ref="R126:R127"/>
    <mergeCell ref="B117:E117"/>
    <mergeCell ref="G117:H117"/>
    <mergeCell ref="Y117:Z117"/>
    <mergeCell ref="AA117:AB117"/>
    <mergeCell ref="I116:J116"/>
    <mergeCell ref="I117:J117"/>
    <mergeCell ref="B114:E114"/>
    <mergeCell ref="G114:H114"/>
    <mergeCell ref="Y114:Z114"/>
    <mergeCell ref="AA114:AB114"/>
    <mergeCell ref="B115:E115"/>
    <mergeCell ref="G115:H115"/>
    <mergeCell ref="Y115:Z115"/>
    <mergeCell ref="AA115:AB115"/>
    <mergeCell ref="I114:J114"/>
    <mergeCell ref="I115:J115"/>
    <mergeCell ref="AA122:AB122"/>
    <mergeCell ref="I122:J122"/>
    <mergeCell ref="B120:E120"/>
    <mergeCell ref="G120:H120"/>
    <mergeCell ref="Y120:Z120"/>
    <mergeCell ref="AA120:AB120"/>
    <mergeCell ref="B121:E121"/>
    <mergeCell ref="G121:H121"/>
    <mergeCell ref="Y121:Z121"/>
    <mergeCell ref="AA121:AB121"/>
    <mergeCell ref="I120:J120"/>
    <mergeCell ref="I121:J121"/>
    <mergeCell ref="B118:E118"/>
    <mergeCell ref="G118:H118"/>
    <mergeCell ref="Y118:Z118"/>
    <mergeCell ref="AA118:AB118"/>
    <mergeCell ref="B113:E113"/>
    <mergeCell ref="G113:H113"/>
    <mergeCell ref="Y113:Z113"/>
    <mergeCell ref="AA113:AB113"/>
    <mergeCell ref="I111:J111"/>
    <mergeCell ref="I113:J113"/>
    <mergeCell ref="B109:E109"/>
    <mergeCell ref="G109:H109"/>
    <mergeCell ref="Y109:Z109"/>
    <mergeCell ref="AA109:AB109"/>
    <mergeCell ref="B110:E110"/>
    <mergeCell ref="G110:H110"/>
    <mergeCell ref="Y110:Z110"/>
    <mergeCell ref="AA110:AB110"/>
    <mergeCell ref="I109:J109"/>
    <mergeCell ref="I110:J110"/>
    <mergeCell ref="B116:E116"/>
    <mergeCell ref="G116:H116"/>
    <mergeCell ref="Y116:Z116"/>
    <mergeCell ref="AA116:AB116"/>
    <mergeCell ref="AA112:AB112"/>
    <mergeCell ref="B112:E112"/>
    <mergeCell ref="G112:H112"/>
    <mergeCell ref="I112:J112"/>
    <mergeCell ref="Y112:Z112"/>
    <mergeCell ref="AA108:AB108"/>
    <mergeCell ref="I107:J107"/>
    <mergeCell ref="I108:J108"/>
    <mergeCell ref="B105:E105"/>
    <mergeCell ref="G105:H105"/>
    <mergeCell ref="Y105:Z105"/>
    <mergeCell ref="AA105:AB105"/>
    <mergeCell ref="B106:E106"/>
    <mergeCell ref="G106:H106"/>
    <mergeCell ref="Y106:Z106"/>
    <mergeCell ref="AA106:AB106"/>
    <mergeCell ref="I105:J105"/>
    <mergeCell ref="I106:J106"/>
    <mergeCell ref="B111:E111"/>
    <mergeCell ref="G111:H111"/>
    <mergeCell ref="Y111:Z111"/>
    <mergeCell ref="AA111:AB111"/>
    <mergeCell ref="B104:E104"/>
    <mergeCell ref="G104:H104"/>
    <mergeCell ref="Y104:Z104"/>
    <mergeCell ref="AA104:AB104"/>
    <mergeCell ref="I104:J104"/>
    <mergeCell ref="AA78:AB78"/>
    <mergeCell ref="A102:A122"/>
    <mergeCell ref="B102:E102"/>
    <mergeCell ref="G102:H102"/>
    <mergeCell ref="Y102:Z102"/>
    <mergeCell ref="AA102:AB102"/>
    <mergeCell ref="B103:E103"/>
    <mergeCell ref="G103:H103"/>
    <mergeCell ref="Y103:Z103"/>
    <mergeCell ref="AA103:AB103"/>
    <mergeCell ref="U100:V100"/>
    <mergeCell ref="W100:X100"/>
    <mergeCell ref="Y100:Z100"/>
    <mergeCell ref="Y98:Z98"/>
    <mergeCell ref="K99:L99"/>
    <mergeCell ref="B107:E107"/>
    <mergeCell ref="G107:H107"/>
    <mergeCell ref="Y107:Z107"/>
    <mergeCell ref="AA107:AB107"/>
    <mergeCell ref="B108:E108"/>
    <mergeCell ref="U101:V101"/>
    <mergeCell ref="G108:H108"/>
    <mergeCell ref="Y108:Z108"/>
    <mergeCell ref="W101:X101"/>
    <mergeCell ref="Y101:Z101"/>
    <mergeCell ref="C101:E101"/>
    <mergeCell ref="Q101:R101"/>
    <mergeCell ref="AA99:AB101"/>
    <mergeCell ref="C100:E100"/>
    <mergeCell ref="K100:L100"/>
    <mergeCell ref="M100:N100"/>
    <mergeCell ref="O100:P100"/>
    <mergeCell ref="Q100:R100"/>
    <mergeCell ref="S100:T100"/>
    <mergeCell ref="M99:N99"/>
    <mergeCell ref="O99:P99"/>
    <mergeCell ref="Q99:R99"/>
    <mergeCell ref="S99:T99"/>
    <mergeCell ref="U99:V99"/>
    <mergeCell ref="W99:X99"/>
    <mergeCell ref="Y99:Z99"/>
    <mergeCell ref="K83:L83"/>
    <mergeCell ref="M83:N83"/>
    <mergeCell ref="O83:P83"/>
    <mergeCell ref="K98:L98"/>
    <mergeCell ref="M98:N98"/>
    <mergeCell ref="O98:P98"/>
    <mergeCell ref="Q98:R98"/>
    <mergeCell ref="S98:T98"/>
    <mergeCell ref="U98:V98"/>
    <mergeCell ref="W98:X98"/>
    <mergeCell ref="O97:P97"/>
    <mergeCell ref="Q97:R97"/>
    <mergeCell ref="S97:T97"/>
    <mergeCell ref="U97:V97"/>
    <mergeCell ref="K96:L96"/>
    <mergeCell ref="M96:N96"/>
    <mergeCell ref="O96:P96"/>
    <mergeCell ref="Q96:R96"/>
    <mergeCell ref="W96:X96"/>
    <mergeCell ref="Y96:Z96"/>
    <mergeCell ref="M97:N97"/>
    <mergeCell ref="S96:T96"/>
    <mergeCell ref="U96:V96"/>
    <mergeCell ref="S87:T87"/>
    <mergeCell ref="U87:V87"/>
    <mergeCell ref="W87:X87"/>
    <mergeCell ref="Y87:Z87"/>
    <mergeCell ref="C88:E88"/>
    <mergeCell ref="K88:L88"/>
    <mergeCell ref="M88:N88"/>
    <mergeCell ref="O88:P88"/>
    <mergeCell ref="Q88:R88"/>
    <mergeCell ref="Y92:Z92"/>
    <mergeCell ref="C90:E90"/>
    <mergeCell ref="K90:L90"/>
    <mergeCell ref="K93:L93"/>
    <mergeCell ref="M93:N93"/>
    <mergeCell ref="O93:P93"/>
    <mergeCell ref="Q94:R94"/>
    <mergeCell ref="S94:T94"/>
    <mergeCell ref="U94:V94"/>
    <mergeCell ref="W94:X94"/>
    <mergeCell ref="Y94:Z94"/>
    <mergeCell ref="M90:N90"/>
    <mergeCell ref="O90:P90"/>
    <mergeCell ref="Q90:R90"/>
    <mergeCell ref="S90:T90"/>
    <mergeCell ref="M89:N89"/>
    <mergeCell ref="O91:P91"/>
    <mergeCell ref="Y85:Z85"/>
    <mergeCell ref="U90:V90"/>
    <mergeCell ref="W92:X92"/>
    <mergeCell ref="Q89:R89"/>
    <mergeCell ref="S89:T89"/>
    <mergeCell ref="U89:V89"/>
    <mergeCell ref="Y88:Z88"/>
    <mergeCell ref="C89:E89"/>
    <mergeCell ref="K89:L89"/>
    <mergeCell ref="W83:X83"/>
    <mergeCell ref="Y83:Z83"/>
    <mergeCell ref="Y97:Z97"/>
    <mergeCell ref="U88:V88"/>
    <mergeCell ref="W88:X88"/>
    <mergeCell ref="AA96:AB98"/>
    <mergeCell ref="K97:L97"/>
    <mergeCell ref="S88:T88"/>
    <mergeCell ref="Y91:Z91"/>
    <mergeCell ref="W90:X90"/>
    <mergeCell ref="Y90:Z90"/>
    <mergeCell ref="C91:E91"/>
    <mergeCell ref="K91:L91"/>
    <mergeCell ref="M91:N91"/>
    <mergeCell ref="K95:L95"/>
    <mergeCell ref="M95:N95"/>
    <mergeCell ref="O95:P95"/>
    <mergeCell ref="Q95:R95"/>
    <mergeCell ref="S95:T95"/>
    <mergeCell ref="Y93:Z93"/>
    <mergeCell ref="K94:L94"/>
    <mergeCell ref="M94:N94"/>
    <mergeCell ref="O94:P94"/>
    <mergeCell ref="Y82:Z82"/>
    <mergeCell ref="AA86:AB88"/>
    <mergeCell ref="C87:E87"/>
    <mergeCell ref="K87:L87"/>
    <mergeCell ref="M87:N87"/>
    <mergeCell ref="O87:P87"/>
    <mergeCell ref="Q87:R87"/>
    <mergeCell ref="U93:V93"/>
    <mergeCell ref="W93:X93"/>
    <mergeCell ref="C92:E92"/>
    <mergeCell ref="K92:L92"/>
    <mergeCell ref="M92:N92"/>
    <mergeCell ref="O92:P92"/>
    <mergeCell ref="Q92:R92"/>
    <mergeCell ref="S92:T92"/>
    <mergeCell ref="U92:V92"/>
    <mergeCell ref="AA89:AB95"/>
    <mergeCell ref="M84:N84"/>
    <mergeCell ref="O84:P84"/>
    <mergeCell ref="Q84:R84"/>
    <mergeCell ref="S84:T84"/>
    <mergeCell ref="U84:V84"/>
    <mergeCell ref="W84:X84"/>
    <mergeCell ref="U95:V95"/>
    <mergeCell ref="W95:X95"/>
    <mergeCell ref="Y95:Z95"/>
    <mergeCell ref="O89:P89"/>
    <mergeCell ref="Y89:Z89"/>
    <mergeCell ref="S86:T86"/>
    <mergeCell ref="U86:V86"/>
    <mergeCell ref="Y86:Z86"/>
    <mergeCell ref="Q83:R83"/>
    <mergeCell ref="AA79:AB80"/>
    <mergeCell ref="C80:F80"/>
    <mergeCell ref="K80:L80"/>
    <mergeCell ref="M80:N80"/>
    <mergeCell ref="O80:P80"/>
    <mergeCell ref="Q80:R80"/>
    <mergeCell ref="S80:T80"/>
    <mergeCell ref="C79:F79"/>
    <mergeCell ref="K79:L79"/>
    <mergeCell ref="M79:N79"/>
    <mergeCell ref="O79:P79"/>
    <mergeCell ref="Q79:R79"/>
    <mergeCell ref="S79:T79"/>
    <mergeCell ref="U80:V80"/>
    <mergeCell ref="W80:X80"/>
    <mergeCell ref="Y80:Z80"/>
    <mergeCell ref="C81:F81"/>
    <mergeCell ref="K81:L81"/>
    <mergeCell ref="M81:N81"/>
    <mergeCell ref="O81:P81"/>
    <mergeCell ref="Q81:R81"/>
    <mergeCell ref="S81:T81"/>
    <mergeCell ref="U81:V81"/>
    <mergeCell ref="U79:V79"/>
    <mergeCell ref="W79:X79"/>
    <mergeCell ref="Y79:Z79"/>
    <mergeCell ref="W81:X81"/>
    <mergeCell ref="Y81:Z81"/>
    <mergeCell ref="M75:N75"/>
    <mergeCell ref="O75:P75"/>
    <mergeCell ref="Q75:R75"/>
    <mergeCell ref="S75:T75"/>
    <mergeCell ref="U75:V75"/>
    <mergeCell ref="W75:X75"/>
    <mergeCell ref="Y75:Z75"/>
    <mergeCell ref="P76:AB77"/>
    <mergeCell ref="A78:J78"/>
    <mergeCell ref="K78:L78"/>
    <mergeCell ref="M78:N78"/>
    <mergeCell ref="O78:P78"/>
    <mergeCell ref="Q78:R78"/>
    <mergeCell ref="Y78:Z78"/>
    <mergeCell ref="A76:B77"/>
    <mergeCell ref="C76:D77"/>
    <mergeCell ref="S78:T78"/>
    <mergeCell ref="U78:V78"/>
    <mergeCell ref="W78:X78"/>
    <mergeCell ref="A69:B75"/>
    <mergeCell ref="W71:X71"/>
    <mergeCell ref="Y71:Z71"/>
    <mergeCell ref="C73:F73"/>
    <mergeCell ref="K73:L73"/>
    <mergeCell ref="M73:N73"/>
    <mergeCell ref="O73:P73"/>
    <mergeCell ref="Q73:R73"/>
    <mergeCell ref="S73:T73"/>
    <mergeCell ref="U73:V73"/>
    <mergeCell ref="W73:X73"/>
    <mergeCell ref="U71:V71"/>
    <mergeCell ref="W72:X72"/>
    <mergeCell ref="Y72:Z72"/>
    <mergeCell ref="K72:L72"/>
    <mergeCell ref="M72:N72"/>
    <mergeCell ref="O72:P72"/>
    <mergeCell ref="Q72:R72"/>
    <mergeCell ref="S72:T72"/>
    <mergeCell ref="U72:V72"/>
    <mergeCell ref="Y73:Z73"/>
    <mergeCell ref="Y68:Z68"/>
    <mergeCell ref="C69:F69"/>
    <mergeCell ref="K69:L69"/>
    <mergeCell ref="M69:N69"/>
    <mergeCell ref="O69:P69"/>
    <mergeCell ref="Q69:R69"/>
    <mergeCell ref="S69:T69"/>
    <mergeCell ref="C68:F68"/>
    <mergeCell ref="K68:L68"/>
    <mergeCell ref="M68:N68"/>
    <mergeCell ref="O68:P68"/>
    <mergeCell ref="Q68:R68"/>
    <mergeCell ref="S68:T68"/>
    <mergeCell ref="C70:F70"/>
    <mergeCell ref="Y69:Z69"/>
    <mergeCell ref="Y70:Z70"/>
    <mergeCell ref="Y66:Z66"/>
    <mergeCell ref="K67:L67"/>
    <mergeCell ref="G67:J67"/>
    <mergeCell ref="AA62:AB62"/>
    <mergeCell ref="C63:F63"/>
    <mergeCell ref="K63:L63"/>
    <mergeCell ref="M63:N63"/>
    <mergeCell ref="O63:P63"/>
    <mergeCell ref="Q63:R63"/>
    <mergeCell ref="S63:T63"/>
    <mergeCell ref="U63:V63"/>
    <mergeCell ref="G68:J68"/>
    <mergeCell ref="W70:X70"/>
    <mergeCell ref="U69:V69"/>
    <mergeCell ref="W69:X69"/>
    <mergeCell ref="C64:F64"/>
    <mergeCell ref="K64:L64"/>
    <mergeCell ref="M64:N64"/>
    <mergeCell ref="O64:P64"/>
    <mergeCell ref="Q64:R64"/>
    <mergeCell ref="S64:T64"/>
    <mergeCell ref="U64:V64"/>
    <mergeCell ref="M67:N67"/>
    <mergeCell ref="O67:P67"/>
    <mergeCell ref="Q67:R67"/>
    <mergeCell ref="S67:T67"/>
    <mergeCell ref="U67:V67"/>
    <mergeCell ref="W67:X67"/>
    <mergeCell ref="W62:X62"/>
    <mergeCell ref="Y62:Z62"/>
    <mergeCell ref="K70:L70"/>
    <mergeCell ref="M70:N70"/>
    <mergeCell ref="Y61:Z61"/>
    <mergeCell ref="A62:A68"/>
    <mergeCell ref="C62:F62"/>
    <mergeCell ref="K62:L62"/>
    <mergeCell ref="M62:N62"/>
    <mergeCell ref="O62:P62"/>
    <mergeCell ref="Q62:R62"/>
    <mergeCell ref="S62:T62"/>
    <mergeCell ref="U62:V62"/>
    <mergeCell ref="W64:X64"/>
    <mergeCell ref="Y64:Z64"/>
    <mergeCell ref="AA64:AB68"/>
    <mergeCell ref="C65:F65"/>
    <mergeCell ref="K65:L65"/>
    <mergeCell ref="M65:N65"/>
    <mergeCell ref="O65:P65"/>
    <mergeCell ref="Q65:R65"/>
    <mergeCell ref="S65:T65"/>
    <mergeCell ref="U65:V65"/>
    <mergeCell ref="W63:X63"/>
    <mergeCell ref="Y63:Z63"/>
    <mergeCell ref="AA60:AB61"/>
    <mergeCell ref="AA63:AB63"/>
    <mergeCell ref="Y67:Z67"/>
    <mergeCell ref="W65:X65"/>
    <mergeCell ref="Y65:Z65"/>
    <mergeCell ref="C66:F66"/>
    <mergeCell ref="K66:L66"/>
    <mergeCell ref="M66:N66"/>
    <mergeCell ref="O66:P66"/>
    <mergeCell ref="Q66:R66"/>
    <mergeCell ref="S66:T66"/>
    <mergeCell ref="W58:X58"/>
    <mergeCell ref="Y58:Z58"/>
    <mergeCell ref="Y59:Z59"/>
    <mergeCell ref="Q57:R57"/>
    <mergeCell ref="S57:T57"/>
    <mergeCell ref="U57:V57"/>
    <mergeCell ref="W57:X57"/>
    <mergeCell ref="Y57:Z57"/>
    <mergeCell ref="K57:L57"/>
    <mergeCell ref="M57:N57"/>
    <mergeCell ref="O57:P57"/>
    <mergeCell ref="K58:L58"/>
    <mergeCell ref="AA57:AB58"/>
    <mergeCell ref="Y60:Z60"/>
    <mergeCell ref="M59:N59"/>
    <mergeCell ref="Q59:R59"/>
    <mergeCell ref="K59:L59"/>
    <mergeCell ref="S59:T59"/>
    <mergeCell ref="AA46:AB46"/>
    <mergeCell ref="M48:N48"/>
    <mergeCell ref="O48:P48"/>
    <mergeCell ref="K46:L46"/>
    <mergeCell ref="M46:N46"/>
    <mergeCell ref="O46:P46"/>
    <mergeCell ref="Q46:R46"/>
    <mergeCell ref="U52:V52"/>
    <mergeCell ref="W52:X52"/>
    <mergeCell ref="K55:L55"/>
    <mergeCell ref="M55:N55"/>
    <mergeCell ref="O55:P55"/>
    <mergeCell ref="Q55:R55"/>
    <mergeCell ref="S55:T55"/>
    <mergeCell ref="U55:V55"/>
    <mergeCell ref="W55:X55"/>
    <mergeCell ref="Y55:Z55"/>
    <mergeCell ref="U46:V46"/>
    <mergeCell ref="Y46:Z46"/>
    <mergeCell ref="W46:X46"/>
    <mergeCell ref="M52:N52"/>
    <mergeCell ref="Q47:R47"/>
    <mergeCell ref="S47:T47"/>
    <mergeCell ref="U47:V47"/>
    <mergeCell ref="W47:X47"/>
    <mergeCell ref="Y47:Z47"/>
    <mergeCell ref="U53:V53"/>
    <mergeCell ref="W53:X53"/>
    <mergeCell ref="AA39:AB40"/>
    <mergeCell ref="K40:L40"/>
    <mergeCell ref="M40:N40"/>
    <mergeCell ref="O40:P40"/>
    <mergeCell ref="Q40:R40"/>
    <mergeCell ref="S40:T40"/>
    <mergeCell ref="U40:V40"/>
    <mergeCell ref="O45:P45"/>
    <mergeCell ref="Q45:R45"/>
    <mergeCell ref="S45:T45"/>
    <mergeCell ref="U45:V45"/>
    <mergeCell ref="W45:X45"/>
    <mergeCell ref="Y45:Z45"/>
    <mergeCell ref="O41:P41"/>
    <mergeCell ref="AA44:AB45"/>
    <mergeCell ref="K44:L44"/>
    <mergeCell ref="M44:N44"/>
    <mergeCell ref="O44:P44"/>
    <mergeCell ref="K45:L45"/>
    <mergeCell ref="M45:N45"/>
    <mergeCell ref="AA42:AB43"/>
    <mergeCell ref="M43:N43"/>
    <mergeCell ref="O43:P43"/>
    <mergeCell ref="Q43:R43"/>
    <mergeCell ref="S43:T43"/>
    <mergeCell ref="U43:V43"/>
    <mergeCell ref="W43:X43"/>
    <mergeCell ref="Y43:Z43"/>
    <mergeCell ref="A39:B43"/>
    <mergeCell ref="K39:L39"/>
    <mergeCell ref="M39:N39"/>
    <mergeCell ref="O39:P39"/>
    <mergeCell ref="Q39:R39"/>
    <mergeCell ref="S39:T39"/>
    <mergeCell ref="U39:V39"/>
    <mergeCell ref="A26:B38"/>
    <mergeCell ref="Y41:Z41"/>
    <mergeCell ref="AA41:AB41"/>
    <mergeCell ref="K42:L42"/>
    <mergeCell ref="M42:N42"/>
    <mergeCell ref="O42:P42"/>
    <mergeCell ref="S42:T42"/>
    <mergeCell ref="U42:V42"/>
    <mergeCell ref="W42:X42"/>
    <mergeCell ref="Y42:Z42"/>
    <mergeCell ref="W40:X40"/>
    <mergeCell ref="Y40:Z40"/>
    <mergeCell ref="K41:L41"/>
    <mergeCell ref="M41:N41"/>
    <mergeCell ref="C38:E38"/>
    <mergeCell ref="K38:L38"/>
    <mergeCell ref="M38:N38"/>
    <mergeCell ref="O38:P38"/>
    <mergeCell ref="Q38:R38"/>
    <mergeCell ref="S38:T38"/>
    <mergeCell ref="U38:V38"/>
    <mergeCell ref="U30:V30"/>
    <mergeCell ref="W30:X30"/>
    <mergeCell ref="K43:L43"/>
    <mergeCell ref="I38:J38"/>
    <mergeCell ref="G38:H38"/>
    <mergeCell ref="C35:E35"/>
    <mergeCell ref="G35:H35"/>
    <mergeCell ref="I35:J35"/>
    <mergeCell ref="K35:L35"/>
    <mergeCell ref="M35:N35"/>
    <mergeCell ref="O35:P35"/>
    <mergeCell ref="Q35:R35"/>
    <mergeCell ref="S35:T35"/>
    <mergeCell ref="U35:V35"/>
    <mergeCell ref="W35:X35"/>
    <mergeCell ref="W38:X38"/>
    <mergeCell ref="U34:V34"/>
    <mergeCell ref="W34:X34"/>
    <mergeCell ref="I36:J36"/>
    <mergeCell ref="K36:L36"/>
    <mergeCell ref="C37:E37"/>
    <mergeCell ref="G37:H37"/>
    <mergeCell ref="I37:J37"/>
    <mergeCell ref="M37:N37"/>
    <mergeCell ref="O37:P37"/>
    <mergeCell ref="Q37:R37"/>
    <mergeCell ref="S37:T37"/>
    <mergeCell ref="U37:V37"/>
    <mergeCell ref="W37:X37"/>
    <mergeCell ref="K37:L37"/>
    <mergeCell ref="AA29:AB29"/>
    <mergeCell ref="C30:E30"/>
    <mergeCell ref="K30:L30"/>
    <mergeCell ref="M30:N30"/>
    <mergeCell ref="O30:P30"/>
    <mergeCell ref="Q30:R30"/>
    <mergeCell ref="S30:T30"/>
    <mergeCell ref="S28:T28"/>
    <mergeCell ref="U28:V28"/>
    <mergeCell ref="W28:X28"/>
    <mergeCell ref="Y28:Z28"/>
    <mergeCell ref="C29:E29"/>
    <mergeCell ref="K29:L29"/>
    <mergeCell ref="M29:N29"/>
    <mergeCell ref="O29:P29"/>
    <mergeCell ref="Q29:R29"/>
    <mergeCell ref="S29:T29"/>
    <mergeCell ref="I29:J29"/>
    <mergeCell ref="I30:J30"/>
    <mergeCell ref="G28:H28"/>
    <mergeCell ref="G29:H29"/>
    <mergeCell ref="AA27:AB28"/>
    <mergeCell ref="C28:E28"/>
    <mergeCell ref="K28:L28"/>
    <mergeCell ref="M28:N28"/>
    <mergeCell ref="O28:P28"/>
    <mergeCell ref="Q28:R28"/>
    <mergeCell ref="AA30:AB38"/>
    <mergeCell ref="C32:E32"/>
    <mergeCell ref="K32:L32"/>
    <mergeCell ref="M32:N32"/>
    <mergeCell ref="O32:P32"/>
    <mergeCell ref="O16:P16"/>
    <mergeCell ref="Q16:R16"/>
    <mergeCell ref="C25:E25"/>
    <mergeCell ref="K25:L25"/>
    <mergeCell ref="M25:N25"/>
    <mergeCell ref="O25:P25"/>
    <mergeCell ref="Q25:R25"/>
    <mergeCell ref="S25:T25"/>
    <mergeCell ref="U25:V25"/>
    <mergeCell ref="W25:X25"/>
    <mergeCell ref="Y25:Z25"/>
    <mergeCell ref="W19:X19"/>
    <mergeCell ref="Y19:Z19"/>
    <mergeCell ref="Q21:R21"/>
    <mergeCell ref="S18:T18"/>
    <mergeCell ref="U18:V18"/>
    <mergeCell ref="K18:L18"/>
    <mergeCell ref="M18:N18"/>
    <mergeCell ref="O18:P18"/>
    <mergeCell ref="Q18:R18"/>
    <mergeCell ref="O20:P20"/>
    <mergeCell ref="S23:T23"/>
    <mergeCell ref="U23:V23"/>
    <mergeCell ref="W23:X23"/>
    <mergeCell ref="Y23:Z23"/>
    <mergeCell ref="Q24:R24"/>
    <mergeCell ref="S24:T24"/>
    <mergeCell ref="U24:V24"/>
    <mergeCell ref="W24:X24"/>
    <mergeCell ref="Y24:Z24"/>
    <mergeCell ref="Y21:Z21"/>
    <mergeCell ref="U21:V21"/>
    <mergeCell ref="AA26:AB26"/>
    <mergeCell ref="C27:E27"/>
    <mergeCell ref="K27:L27"/>
    <mergeCell ref="M27:N27"/>
    <mergeCell ref="O27:P27"/>
    <mergeCell ref="Q27:R27"/>
    <mergeCell ref="C26:E26"/>
    <mergeCell ref="K26:L26"/>
    <mergeCell ref="M26:N26"/>
    <mergeCell ref="O26:P26"/>
    <mergeCell ref="Q26:R26"/>
    <mergeCell ref="I27:J27"/>
    <mergeCell ref="C14:E14"/>
    <mergeCell ref="K14:L14"/>
    <mergeCell ref="C13:E13"/>
    <mergeCell ref="K13:L13"/>
    <mergeCell ref="M13:N13"/>
    <mergeCell ref="O13:P13"/>
    <mergeCell ref="Q13:R13"/>
    <mergeCell ref="S13:T13"/>
    <mergeCell ref="AA18:AB25"/>
    <mergeCell ref="C19:E19"/>
    <mergeCell ref="K19:L19"/>
    <mergeCell ref="M19:N19"/>
    <mergeCell ref="O19:P19"/>
    <mergeCell ref="Q19:R19"/>
    <mergeCell ref="S19:T19"/>
    <mergeCell ref="U19:V19"/>
    <mergeCell ref="U17:V17"/>
    <mergeCell ref="W17:X17"/>
    <mergeCell ref="Y17:Z17"/>
    <mergeCell ref="C18:E18"/>
    <mergeCell ref="AA15:AB17"/>
    <mergeCell ref="C16:E16"/>
    <mergeCell ref="S17:T17"/>
    <mergeCell ref="C21:E21"/>
    <mergeCell ref="K21:L21"/>
    <mergeCell ref="M21:N21"/>
    <mergeCell ref="S11:T11"/>
    <mergeCell ref="U11:V11"/>
    <mergeCell ref="W11:X11"/>
    <mergeCell ref="Y11:Z11"/>
    <mergeCell ref="S16:T16"/>
    <mergeCell ref="U16:V16"/>
    <mergeCell ref="W16:X16"/>
    <mergeCell ref="Y16:Z16"/>
    <mergeCell ref="Y14:Z14"/>
    <mergeCell ref="C15:E15"/>
    <mergeCell ref="K15:L15"/>
    <mergeCell ref="M15:N15"/>
    <mergeCell ref="O15:P15"/>
    <mergeCell ref="Q15:R15"/>
    <mergeCell ref="S15:T15"/>
    <mergeCell ref="U15:V15"/>
    <mergeCell ref="W15:X15"/>
    <mergeCell ref="Y15:Z15"/>
    <mergeCell ref="Q12:R12"/>
    <mergeCell ref="S20:T20"/>
    <mergeCell ref="U20:V20"/>
    <mergeCell ref="W20:X20"/>
    <mergeCell ref="W18:X18"/>
    <mergeCell ref="Y18:Z18"/>
    <mergeCell ref="S21:T21"/>
    <mergeCell ref="Y20:Z20"/>
    <mergeCell ref="A12:B25"/>
    <mergeCell ref="C12:E12"/>
    <mergeCell ref="K12:L12"/>
    <mergeCell ref="M12:N12"/>
    <mergeCell ref="O12:P12"/>
    <mergeCell ref="A11:B11"/>
    <mergeCell ref="C11:E11"/>
    <mergeCell ref="K11:L11"/>
    <mergeCell ref="M11:N11"/>
    <mergeCell ref="O11:P11"/>
    <mergeCell ref="Q11:R11"/>
    <mergeCell ref="C17:E17"/>
    <mergeCell ref="K17:L17"/>
    <mergeCell ref="M17:N17"/>
    <mergeCell ref="O17:P17"/>
    <mergeCell ref="Q17:R17"/>
    <mergeCell ref="O21:P21"/>
    <mergeCell ref="C20:E20"/>
    <mergeCell ref="K20:L20"/>
    <mergeCell ref="M20:N20"/>
    <mergeCell ref="Q20:R20"/>
    <mergeCell ref="C23:E23"/>
    <mergeCell ref="K23:L23"/>
    <mergeCell ref="M23:N23"/>
    <mergeCell ref="O23:P23"/>
    <mergeCell ref="Q23:R23"/>
    <mergeCell ref="C24:E24"/>
    <mergeCell ref="K24:L24"/>
    <mergeCell ref="M24:N24"/>
    <mergeCell ref="O24:P24"/>
    <mergeCell ref="K16:L16"/>
    <mergeCell ref="M16:N16"/>
    <mergeCell ref="S7:T7"/>
    <mergeCell ref="U7:V7"/>
    <mergeCell ref="S5:T5"/>
    <mergeCell ref="G9:H10"/>
    <mergeCell ref="K9:K10"/>
    <mergeCell ref="L9:L10"/>
    <mergeCell ref="K6:L6"/>
    <mergeCell ref="U12:V12"/>
    <mergeCell ref="W12:X12"/>
    <mergeCell ref="Y12:Z12"/>
    <mergeCell ref="AA12:AB14"/>
    <mergeCell ref="U13:V13"/>
    <mergeCell ref="W13:X13"/>
    <mergeCell ref="Y13:Z13"/>
    <mergeCell ref="M14:N14"/>
    <mergeCell ref="O14:P14"/>
    <mergeCell ref="Q14:R14"/>
    <mergeCell ref="S14:T14"/>
    <mergeCell ref="U14:V14"/>
    <mergeCell ref="W14:X14"/>
    <mergeCell ref="AA11:AB11"/>
    <mergeCell ref="Y8:Z8"/>
    <mergeCell ref="AA8:AB8"/>
    <mergeCell ref="S12:T12"/>
    <mergeCell ref="M9:M10"/>
    <mergeCell ref="N9:N10"/>
    <mergeCell ref="O9:O10"/>
    <mergeCell ref="P9:P10"/>
    <mergeCell ref="Q9:Q10"/>
    <mergeCell ref="A1:J2"/>
    <mergeCell ref="K1:O2"/>
    <mergeCell ref="P1:AB2"/>
    <mergeCell ref="A3:B7"/>
    <mergeCell ref="C3:D4"/>
    <mergeCell ref="E3:H4"/>
    <mergeCell ref="I3:J3"/>
    <mergeCell ref="K3:L3"/>
    <mergeCell ref="M3:N3"/>
    <mergeCell ref="O3:P3"/>
    <mergeCell ref="Q3:R3"/>
    <mergeCell ref="W7:X7"/>
    <mergeCell ref="A8:A10"/>
    <mergeCell ref="B8:B10"/>
    <mergeCell ref="C8:F10"/>
    <mergeCell ref="G8:H8"/>
    <mergeCell ref="I8:I10"/>
    <mergeCell ref="J8:J10"/>
    <mergeCell ref="R9:R10"/>
    <mergeCell ref="S9:S10"/>
    <mergeCell ref="T9:T10"/>
    <mergeCell ref="U9:U10"/>
    <mergeCell ref="V9:V10"/>
    <mergeCell ref="W9:W10"/>
    <mergeCell ref="X9:X10"/>
    <mergeCell ref="Y9:Z10"/>
    <mergeCell ref="AA9:AB10"/>
    <mergeCell ref="S3:T3"/>
    <mergeCell ref="U3:V3"/>
    <mergeCell ref="W3:X3"/>
    <mergeCell ref="Y3:Z3"/>
    <mergeCell ref="AA3:AB3"/>
    <mergeCell ref="U4:V4"/>
    <mergeCell ref="W4:X4"/>
    <mergeCell ref="Y4:Z5"/>
    <mergeCell ref="AA4:AB5"/>
    <mergeCell ref="C5:H7"/>
    <mergeCell ref="I5:J5"/>
    <mergeCell ref="K5:L5"/>
    <mergeCell ref="M5:N5"/>
    <mergeCell ref="O5:P5"/>
    <mergeCell ref="Q5:R5"/>
    <mergeCell ref="I4:J4"/>
    <mergeCell ref="K4:L4"/>
    <mergeCell ref="M4:N4"/>
    <mergeCell ref="O4:P4"/>
    <mergeCell ref="Q4:R4"/>
    <mergeCell ref="S4:T4"/>
    <mergeCell ref="U5:V5"/>
    <mergeCell ref="W5:X5"/>
    <mergeCell ref="I6:J6"/>
    <mergeCell ref="M6:N6"/>
    <mergeCell ref="O6:P6"/>
    <mergeCell ref="Q6:R6"/>
    <mergeCell ref="S6:T6"/>
    <mergeCell ref="U6:V6"/>
    <mergeCell ref="W6:X6"/>
    <mergeCell ref="Y6:Z7"/>
    <mergeCell ref="AA6:AB7"/>
    <mergeCell ref="I7:J7"/>
    <mergeCell ref="K7:L7"/>
    <mergeCell ref="M7:N7"/>
    <mergeCell ref="O7:P7"/>
    <mergeCell ref="Q7:R7"/>
    <mergeCell ref="C52:F52"/>
    <mergeCell ref="C51:F51"/>
    <mergeCell ref="K51:L51"/>
    <mergeCell ref="M51:N51"/>
    <mergeCell ref="O51:P51"/>
    <mergeCell ref="Q51:R51"/>
    <mergeCell ref="S51:T51"/>
    <mergeCell ref="U51:V51"/>
    <mergeCell ref="W51:X51"/>
    <mergeCell ref="Y51:Z51"/>
    <mergeCell ref="Y52:Z52"/>
    <mergeCell ref="AA71:AB71"/>
    <mergeCell ref="AA69:AB70"/>
    <mergeCell ref="AA72:AB75"/>
    <mergeCell ref="AA83:AB85"/>
    <mergeCell ref="C55:F55"/>
    <mergeCell ref="AA48:AB56"/>
    <mergeCell ref="K56:L56"/>
    <mergeCell ref="M56:N56"/>
    <mergeCell ref="O56:P56"/>
    <mergeCell ref="AA59:AB59"/>
    <mergeCell ref="K60:L60"/>
    <mergeCell ref="M60:N60"/>
    <mergeCell ref="O60:P60"/>
    <mergeCell ref="Q60:R60"/>
    <mergeCell ref="S60:T60"/>
    <mergeCell ref="U60:V60"/>
    <mergeCell ref="W60:X60"/>
    <mergeCell ref="O58:P58"/>
    <mergeCell ref="Q58:R58"/>
    <mergeCell ref="S58:T58"/>
    <mergeCell ref="U58:V58"/>
    <mergeCell ref="C47:F47"/>
    <mergeCell ref="K47:L47"/>
    <mergeCell ref="M47:N47"/>
    <mergeCell ref="O47:P47"/>
    <mergeCell ref="C50:F50"/>
    <mergeCell ref="K50:L50"/>
    <mergeCell ref="M50:N50"/>
    <mergeCell ref="O50:P50"/>
    <mergeCell ref="Q50:R50"/>
    <mergeCell ref="S50:T50"/>
    <mergeCell ref="U50:V50"/>
    <mergeCell ref="W50:X50"/>
    <mergeCell ref="Y50:Z50"/>
    <mergeCell ref="W48:X48"/>
    <mergeCell ref="Y48:Z48"/>
    <mergeCell ref="K48:L48"/>
    <mergeCell ref="C54:F54"/>
    <mergeCell ref="K54:L54"/>
    <mergeCell ref="M54:N54"/>
    <mergeCell ref="O54:P54"/>
    <mergeCell ref="Q54:R54"/>
    <mergeCell ref="S54:T54"/>
    <mergeCell ref="U54:V54"/>
    <mergeCell ref="W54:X54"/>
    <mergeCell ref="Y54:Z54"/>
    <mergeCell ref="Y53:Z53"/>
    <mergeCell ref="C49:F49"/>
    <mergeCell ref="K53:L53"/>
    <mergeCell ref="M53:N53"/>
    <mergeCell ref="O53:P53"/>
    <mergeCell ref="Q53:R53"/>
    <mergeCell ref="S53:T53"/>
  </mergeCells>
  <phoneticPr fontId="1" type="noConversion"/>
  <pageMargins left="0.75" right="0.75" top="1" bottom="1" header="0.5" footer="0.5"/>
  <pageSetup scale="47" fitToHeight="0" orientation="landscape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3.2"/>
  <sheetData/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Sheet2</vt:lpstr>
      <vt:lpstr>Sheet3</vt:lpstr>
    </vt:vector>
  </TitlesOfParts>
  <Company>Grand Rapids Building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Brittany Hoeve</dc:creator>
  <cp:lastModifiedBy>Alexis Vongphrachanh</cp:lastModifiedBy>
  <cp:lastPrinted>2017-01-25T21:22:02Z</cp:lastPrinted>
  <dcterms:created xsi:type="dcterms:W3CDTF">2010-02-26T20:05:14Z</dcterms:created>
  <dcterms:modified xsi:type="dcterms:W3CDTF">2026-04-27T17:14:44Z</dcterms:modified>
</cp:coreProperties>
</file>